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spommie\Nextcloud\Documents Sylvie Pommier\Vice Présidence Doctorat\2022-2023\Révisions arrêté 2016\9 - Guide de l'Admission\"/>
    </mc:Choice>
  </mc:AlternateContent>
  <xr:revisionPtr revIDLastSave="0" documentId="13_ncr:1_{03F61264-F995-46C3-A83F-DC4569CC70E5}" xr6:coauthVersionLast="36" xr6:coauthVersionMax="36" xr10:uidLastSave="{00000000-0000-0000-0000-000000000000}"/>
  <bookViews>
    <workbookView xWindow="0" yWindow="0" windowWidth="25200" windowHeight="11280" firstSheet="21" activeTab="26" xr2:uid="{00000000-000D-0000-FFFF-FFFF00000000}"/>
  </bookViews>
  <sheets>
    <sheet name="RESULTATS" sheetId="2" r:id="rId1"/>
    <sheet name="Listes déroulantes de choix" sheetId="51" r:id="rId2"/>
    <sheet name="CANDIDAT n°25" sheetId="56" r:id="rId3"/>
    <sheet name="CANDIDAT n°24" sheetId="55" r:id="rId4"/>
    <sheet name="CANDIDAT n°23" sheetId="54" r:id="rId5"/>
    <sheet name="CANDIDAT n°22" sheetId="53" r:id="rId6"/>
    <sheet name="CANDIDAT n°21" sheetId="52" r:id="rId7"/>
    <sheet name="CANDIDAT n°20" sheetId="50" r:id="rId8"/>
    <sheet name="CANDIDAT n°19" sheetId="49" r:id="rId9"/>
    <sheet name="CANDIDAT n°18" sheetId="48" r:id="rId10"/>
    <sheet name="CANDIDAT n°17" sheetId="47" r:id="rId11"/>
    <sheet name="CANDIDAT n°16" sheetId="46" r:id="rId12"/>
    <sheet name="CANDIDAT n°15" sheetId="45" r:id="rId13"/>
    <sheet name="CANDIDAT n°14" sheetId="44" r:id="rId14"/>
    <sheet name="CANDIDAT n°13" sheetId="43" r:id="rId15"/>
    <sheet name="CANDIDAT n°12" sheetId="42" r:id="rId16"/>
    <sheet name="CANDIDAT n°11" sheetId="41" r:id="rId17"/>
    <sheet name="CANDIDAT n°10" sheetId="40" r:id="rId18"/>
    <sheet name="CANDIDAT n°9" sheetId="39" r:id="rId19"/>
    <sheet name="CANDIDAT n°8" sheetId="38" r:id="rId20"/>
    <sheet name="CANDIDAT n°7" sheetId="37" r:id="rId21"/>
    <sheet name="CANDIDAT n°6" sheetId="36" r:id="rId22"/>
    <sheet name="CANDIDAT n°5" sheetId="35" r:id="rId23"/>
    <sheet name="CANDIDAT n°4" sheetId="34" r:id="rId24"/>
    <sheet name="CANDIDAT n°3" sheetId="33" r:id="rId25"/>
    <sheet name="CANDIDAT n°2" sheetId="32" r:id="rId26"/>
    <sheet name="CANDIDAT n°1" sheetId="31" r:id="rId2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31" l="1"/>
  <c r="I52" i="31"/>
  <c r="J46" i="31"/>
  <c r="K52" i="31" s="1"/>
  <c r="I46" i="31"/>
  <c r="J43" i="31"/>
  <c r="I42" i="31"/>
  <c r="I41" i="31"/>
  <c r="I40" i="31"/>
  <c r="I39" i="31"/>
  <c r="I38" i="31"/>
  <c r="J32" i="31"/>
  <c r="I32" i="31"/>
  <c r="I28" i="31"/>
  <c r="I27" i="31"/>
  <c r="I24" i="31"/>
  <c r="I23" i="31"/>
  <c r="I21" i="31"/>
  <c r="I20" i="31"/>
  <c r="I19" i="31"/>
  <c r="I18" i="31"/>
  <c r="J30" i="31" s="1"/>
  <c r="J52" i="32"/>
  <c r="I52" i="32"/>
  <c r="J46" i="32"/>
  <c r="K52" i="32" s="1"/>
  <c r="I46" i="32"/>
  <c r="I42" i="32"/>
  <c r="I41" i="32"/>
  <c r="I40" i="32"/>
  <c r="I39" i="32"/>
  <c r="I38" i="32"/>
  <c r="J43" i="32" s="1"/>
  <c r="J32" i="32"/>
  <c r="I32" i="32"/>
  <c r="I28" i="32"/>
  <c r="I27" i="32"/>
  <c r="I24" i="32"/>
  <c r="I23" i="32"/>
  <c r="I21" i="32"/>
  <c r="I20" i="32"/>
  <c r="I19" i="32"/>
  <c r="I18" i="32"/>
  <c r="J30" i="32" s="1"/>
  <c r="I52" i="33"/>
  <c r="J52" i="33" s="1"/>
  <c r="J46" i="33"/>
  <c r="K52" i="33" s="1"/>
  <c r="I46" i="33"/>
  <c r="I42" i="33"/>
  <c r="I41" i="33"/>
  <c r="I40" i="33"/>
  <c r="I39" i="33"/>
  <c r="I38" i="33"/>
  <c r="J43" i="33" s="1"/>
  <c r="J32" i="33"/>
  <c r="I32" i="33"/>
  <c r="I28" i="33"/>
  <c r="I27" i="33"/>
  <c r="I24" i="33"/>
  <c r="I23" i="33"/>
  <c r="I21" i="33"/>
  <c r="I20" i="33"/>
  <c r="I19" i="33"/>
  <c r="I18" i="33"/>
  <c r="J30" i="33" s="1"/>
  <c r="J52" i="34"/>
  <c r="I52" i="34"/>
  <c r="J46" i="34"/>
  <c r="I46" i="34"/>
  <c r="J43" i="34"/>
  <c r="I42" i="34"/>
  <c r="I41" i="34"/>
  <c r="I40" i="34"/>
  <c r="I39" i="34"/>
  <c r="I38" i="34"/>
  <c r="J32" i="34"/>
  <c r="K52" i="34" s="1"/>
  <c r="I32" i="34"/>
  <c r="I28" i="34"/>
  <c r="I27" i="34"/>
  <c r="I24" i="34"/>
  <c r="I23" i="34"/>
  <c r="I21" i="34"/>
  <c r="I20" i="34"/>
  <c r="I19" i="34"/>
  <c r="I18" i="34"/>
  <c r="J30" i="34" s="1"/>
  <c r="I52" i="35"/>
  <c r="J52" i="35" s="1"/>
  <c r="J46" i="35"/>
  <c r="K52" i="35" s="1"/>
  <c r="I46" i="35"/>
  <c r="I42" i="35"/>
  <c r="I41" i="35"/>
  <c r="I40" i="35"/>
  <c r="I39" i="35"/>
  <c r="I38" i="35"/>
  <c r="J43" i="35" s="1"/>
  <c r="J32" i="35"/>
  <c r="I32" i="35"/>
  <c r="I28" i="35"/>
  <c r="I27" i="35"/>
  <c r="I24" i="35"/>
  <c r="I23" i="35"/>
  <c r="I21" i="35"/>
  <c r="I20" i="35"/>
  <c r="I19" i="35"/>
  <c r="I18" i="35"/>
  <c r="J30" i="35" s="1"/>
  <c r="I52" i="36"/>
  <c r="J52" i="36" s="1"/>
  <c r="J46" i="36"/>
  <c r="K52" i="36" s="1"/>
  <c r="I46" i="36"/>
  <c r="I42" i="36"/>
  <c r="I41" i="36"/>
  <c r="I40" i="36"/>
  <c r="I39" i="36"/>
  <c r="I38" i="36"/>
  <c r="J43" i="36" s="1"/>
  <c r="J32" i="36"/>
  <c r="I32" i="36"/>
  <c r="I28" i="36"/>
  <c r="I27" i="36"/>
  <c r="I24" i="36"/>
  <c r="I23" i="36"/>
  <c r="I21" i="36"/>
  <c r="I20" i="36"/>
  <c r="I19" i="36"/>
  <c r="I18" i="36"/>
  <c r="J30" i="36" s="1"/>
  <c r="J52" i="37"/>
  <c r="I52" i="37"/>
  <c r="J46" i="37"/>
  <c r="K52" i="37" s="1"/>
  <c r="I46" i="37"/>
  <c r="J43" i="37"/>
  <c r="I42" i="37"/>
  <c r="I41" i="37"/>
  <c r="I40" i="37"/>
  <c r="I39" i="37"/>
  <c r="I38" i="37"/>
  <c r="J32" i="37"/>
  <c r="I32" i="37"/>
  <c r="I28" i="37"/>
  <c r="I27" i="37"/>
  <c r="I24" i="37"/>
  <c r="I23" i="37"/>
  <c r="I21" i="37"/>
  <c r="I20" i="37"/>
  <c r="I19" i="37"/>
  <c r="I18" i="37"/>
  <c r="J30" i="37" s="1"/>
  <c r="I52" i="38"/>
  <c r="J52" i="38" s="1"/>
  <c r="J46" i="38"/>
  <c r="K52" i="38" s="1"/>
  <c r="I46" i="38"/>
  <c r="I42" i="38"/>
  <c r="I41" i="38"/>
  <c r="I40" i="38"/>
  <c r="I39" i="38"/>
  <c r="I38" i="38"/>
  <c r="J43" i="38" s="1"/>
  <c r="J32" i="38"/>
  <c r="I32" i="38"/>
  <c r="I28" i="38"/>
  <c r="I27" i="38"/>
  <c r="I24" i="38"/>
  <c r="I23" i="38"/>
  <c r="I21" i="38"/>
  <c r="I20" i="38"/>
  <c r="I19" i="38"/>
  <c r="I18" i="38"/>
  <c r="J30" i="38" s="1"/>
  <c r="I52" i="39"/>
  <c r="J52" i="39" s="1"/>
  <c r="J46" i="39"/>
  <c r="K52" i="39" s="1"/>
  <c r="I46" i="39"/>
  <c r="I42" i="39"/>
  <c r="I41" i="39"/>
  <c r="I40" i="39"/>
  <c r="I39" i="39"/>
  <c r="I38" i="39"/>
  <c r="J43" i="39" s="1"/>
  <c r="J32" i="39"/>
  <c r="I32" i="39"/>
  <c r="I28" i="39"/>
  <c r="I27" i="39"/>
  <c r="I24" i="39"/>
  <c r="I23" i="39"/>
  <c r="I21" i="39"/>
  <c r="I20" i="39"/>
  <c r="I19" i="39"/>
  <c r="I18" i="39"/>
  <c r="J30" i="39" s="1"/>
  <c r="I52" i="40"/>
  <c r="J52" i="40" s="1"/>
  <c r="J46" i="40"/>
  <c r="K52" i="40" s="1"/>
  <c r="I46" i="40"/>
  <c r="I42" i="40"/>
  <c r="I41" i="40"/>
  <c r="I40" i="40"/>
  <c r="I39" i="40"/>
  <c r="I38" i="40"/>
  <c r="J43" i="40" s="1"/>
  <c r="J32" i="40"/>
  <c r="I32" i="40"/>
  <c r="I28" i="40"/>
  <c r="I27" i="40"/>
  <c r="I24" i="40"/>
  <c r="I23" i="40"/>
  <c r="I21" i="40"/>
  <c r="I20" i="40"/>
  <c r="I19" i="40"/>
  <c r="I18" i="40"/>
  <c r="J30" i="40" s="1"/>
  <c r="I52" i="41"/>
  <c r="J52" i="41" s="1"/>
  <c r="J46" i="41"/>
  <c r="K52" i="41" s="1"/>
  <c r="I46" i="41"/>
  <c r="I42" i="41"/>
  <c r="I41" i="41"/>
  <c r="I40" i="41"/>
  <c r="I39" i="41"/>
  <c r="I38" i="41"/>
  <c r="J43" i="41" s="1"/>
  <c r="J32" i="41"/>
  <c r="I32" i="41"/>
  <c r="I28" i="41"/>
  <c r="I27" i="41"/>
  <c r="I24" i="41"/>
  <c r="I23" i="41"/>
  <c r="I21" i="41"/>
  <c r="I20" i="41"/>
  <c r="I19" i="41"/>
  <c r="I18" i="41"/>
  <c r="J30" i="41" s="1"/>
  <c r="I52" i="42"/>
  <c r="J52" i="42" s="1"/>
  <c r="J46" i="42"/>
  <c r="K52" i="42" s="1"/>
  <c r="I46" i="42"/>
  <c r="I42" i="42"/>
  <c r="I41" i="42"/>
  <c r="I40" i="42"/>
  <c r="I39" i="42"/>
  <c r="I38" i="42"/>
  <c r="J43" i="42" s="1"/>
  <c r="J32" i="42"/>
  <c r="I32" i="42"/>
  <c r="I28" i="42"/>
  <c r="I27" i="42"/>
  <c r="I24" i="42"/>
  <c r="I23" i="42"/>
  <c r="I21" i="42"/>
  <c r="I20" i="42"/>
  <c r="I19" i="42"/>
  <c r="I18" i="42"/>
  <c r="J30" i="42" s="1"/>
  <c r="I52" i="43"/>
  <c r="J52" i="43" s="1"/>
  <c r="J46" i="43"/>
  <c r="K52" i="43" s="1"/>
  <c r="I46" i="43"/>
  <c r="I42" i="43"/>
  <c r="I41" i="43"/>
  <c r="I40" i="43"/>
  <c r="I39" i="43"/>
  <c r="I38" i="43"/>
  <c r="J43" i="43" s="1"/>
  <c r="J32" i="43"/>
  <c r="I32" i="43"/>
  <c r="I28" i="43"/>
  <c r="I27" i="43"/>
  <c r="I24" i="43"/>
  <c r="I23" i="43"/>
  <c r="I21" i="43"/>
  <c r="I20" i="43"/>
  <c r="I19" i="43"/>
  <c r="I18" i="43"/>
  <c r="J30" i="43" s="1"/>
  <c r="I52" i="44"/>
  <c r="J52" i="44" s="1"/>
  <c r="J46" i="44"/>
  <c r="K52" i="44" s="1"/>
  <c r="I46" i="44"/>
  <c r="I42" i="44"/>
  <c r="I41" i="44"/>
  <c r="I40" i="44"/>
  <c r="I39" i="44"/>
  <c r="I38" i="44"/>
  <c r="J43" i="44" s="1"/>
  <c r="J32" i="44"/>
  <c r="I32" i="44"/>
  <c r="I28" i="44"/>
  <c r="I27" i="44"/>
  <c r="I24" i="44"/>
  <c r="I23" i="44"/>
  <c r="I21" i="44"/>
  <c r="I20" i="44"/>
  <c r="I19" i="44"/>
  <c r="I18" i="44"/>
  <c r="J30" i="44" s="1"/>
  <c r="I52" i="45"/>
  <c r="J52" i="45" s="1"/>
  <c r="J46" i="45"/>
  <c r="K52" i="45" s="1"/>
  <c r="I46" i="45"/>
  <c r="I42" i="45"/>
  <c r="I41" i="45"/>
  <c r="I40" i="45"/>
  <c r="I39" i="45"/>
  <c r="I38" i="45"/>
  <c r="J43" i="45" s="1"/>
  <c r="J32" i="45"/>
  <c r="I32" i="45"/>
  <c r="I28" i="45"/>
  <c r="I27" i="45"/>
  <c r="I24" i="45"/>
  <c r="I23" i="45"/>
  <c r="I21" i="45"/>
  <c r="I20" i="45"/>
  <c r="I19" i="45"/>
  <c r="I18" i="45"/>
  <c r="J30" i="45" s="1"/>
  <c r="I52" i="46"/>
  <c r="J52" i="46" s="1"/>
  <c r="J46" i="46"/>
  <c r="K52" i="46" s="1"/>
  <c r="I46" i="46"/>
  <c r="I42" i="46"/>
  <c r="I41" i="46"/>
  <c r="I40" i="46"/>
  <c r="I39" i="46"/>
  <c r="I38" i="46"/>
  <c r="J43" i="46" s="1"/>
  <c r="J32" i="46"/>
  <c r="I32" i="46"/>
  <c r="I28" i="46"/>
  <c r="I27" i="46"/>
  <c r="I24" i="46"/>
  <c r="I23" i="46"/>
  <c r="I21" i="46"/>
  <c r="I20" i="46"/>
  <c r="I19" i="46"/>
  <c r="I18" i="46"/>
  <c r="J30" i="46" s="1"/>
  <c r="I52" i="47"/>
  <c r="J52" i="47" s="1"/>
  <c r="J46" i="47"/>
  <c r="K52" i="47" s="1"/>
  <c r="I46" i="47"/>
  <c r="I42" i="47"/>
  <c r="I41" i="47"/>
  <c r="I40" i="47"/>
  <c r="I39" i="47"/>
  <c r="I38" i="47"/>
  <c r="J43" i="47" s="1"/>
  <c r="J32" i="47"/>
  <c r="I32" i="47"/>
  <c r="I28" i="47"/>
  <c r="I27" i="47"/>
  <c r="I24" i="47"/>
  <c r="I23" i="47"/>
  <c r="I21" i="47"/>
  <c r="I20" i="47"/>
  <c r="I19" i="47"/>
  <c r="I18" i="47"/>
  <c r="J30" i="47" s="1"/>
  <c r="K52" i="48"/>
  <c r="J52" i="48"/>
  <c r="I52" i="48"/>
  <c r="J46" i="48"/>
  <c r="I46" i="48"/>
  <c r="J43" i="48"/>
  <c r="I42" i="48"/>
  <c r="I41" i="48"/>
  <c r="I40" i="48"/>
  <c r="I39" i="48"/>
  <c r="I38" i="48"/>
  <c r="J32" i="48"/>
  <c r="I32" i="48"/>
  <c r="I28" i="48"/>
  <c r="I27" i="48"/>
  <c r="I24" i="48"/>
  <c r="I23" i="48"/>
  <c r="I21" i="48"/>
  <c r="I20" i="48"/>
  <c r="I19" i="48"/>
  <c r="I18" i="48"/>
  <c r="J30" i="48" s="1"/>
  <c r="I52" i="49"/>
  <c r="J52" i="49" s="1"/>
  <c r="J46" i="49"/>
  <c r="K52" i="49" s="1"/>
  <c r="I46" i="49"/>
  <c r="I42" i="49"/>
  <c r="I41" i="49"/>
  <c r="I40" i="49"/>
  <c r="I39" i="49"/>
  <c r="I38" i="49"/>
  <c r="J43" i="49" s="1"/>
  <c r="J32" i="49"/>
  <c r="I32" i="49"/>
  <c r="I28" i="49"/>
  <c r="I27" i="49"/>
  <c r="I24" i="49"/>
  <c r="I23" i="49"/>
  <c r="I21" i="49"/>
  <c r="I20" i="49"/>
  <c r="I19" i="49"/>
  <c r="I18" i="49"/>
  <c r="J30" i="49" s="1"/>
  <c r="I52" i="50"/>
  <c r="J52" i="50" s="1"/>
  <c r="J46" i="50"/>
  <c r="K52" i="50" s="1"/>
  <c r="I46" i="50"/>
  <c r="I42" i="50"/>
  <c r="I41" i="50"/>
  <c r="I40" i="50"/>
  <c r="I39" i="50"/>
  <c r="I38" i="50"/>
  <c r="J43" i="50" s="1"/>
  <c r="J32" i="50"/>
  <c r="I32" i="50"/>
  <c r="I28" i="50"/>
  <c r="I27" i="50"/>
  <c r="I24" i="50"/>
  <c r="I23" i="50"/>
  <c r="I21" i="50"/>
  <c r="I20" i="50"/>
  <c r="I19" i="50"/>
  <c r="I18" i="50"/>
  <c r="J30" i="50" s="1"/>
  <c r="I52" i="52"/>
  <c r="J52" i="52" s="1"/>
  <c r="J46" i="52"/>
  <c r="K52" i="52" s="1"/>
  <c r="I46" i="52"/>
  <c r="I42" i="52"/>
  <c r="I41" i="52"/>
  <c r="I40" i="52"/>
  <c r="I39" i="52"/>
  <c r="I38" i="52"/>
  <c r="J43" i="52" s="1"/>
  <c r="J32" i="52"/>
  <c r="I32" i="52"/>
  <c r="I28" i="52"/>
  <c r="I27" i="52"/>
  <c r="I24" i="52"/>
  <c r="I23" i="52"/>
  <c r="I21" i="52"/>
  <c r="I20" i="52"/>
  <c r="I19" i="52"/>
  <c r="I18" i="52"/>
  <c r="J30" i="52" s="1"/>
  <c r="I52" i="53"/>
  <c r="J52" i="53" s="1"/>
  <c r="J46" i="53"/>
  <c r="K52" i="53" s="1"/>
  <c r="I46" i="53"/>
  <c r="I42" i="53"/>
  <c r="I41" i="53"/>
  <c r="I40" i="53"/>
  <c r="I39" i="53"/>
  <c r="I38" i="53"/>
  <c r="J43" i="53" s="1"/>
  <c r="J32" i="53"/>
  <c r="I32" i="53"/>
  <c r="I28" i="53"/>
  <c r="I27" i="53"/>
  <c r="I24" i="53"/>
  <c r="I23" i="53"/>
  <c r="I21" i="53"/>
  <c r="I20" i="53"/>
  <c r="I19" i="53"/>
  <c r="I18" i="53"/>
  <c r="J30" i="53" s="1"/>
  <c r="I52" i="54"/>
  <c r="J52" i="54" s="1"/>
  <c r="J46" i="54"/>
  <c r="K52" i="54" s="1"/>
  <c r="I46" i="54"/>
  <c r="I42" i="54"/>
  <c r="I41" i="54"/>
  <c r="I40" i="54"/>
  <c r="I39" i="54"/>
  <c r="I38" i="54"/>
  <c r="J43" i="54" s="1"/>
  <c r="J32" i="54"/>
  <c r="I32" i="54"/>
  <c r="I28" i="54"/>
  <c r="I27" i="54"/>
  <c r="I24" i="54"/>
  <c r="I23" i="54"/>
  <c r="I21" i="54"/>
  <c r="I20" i="54"/>
  <c r="I19" i="54"/>
  <c r="I18" i="54"/>
  <c r="J30" i="54" s="1"/>
  <c r="I52" i="55"/>
  <c r="J52" i="55" s="1"/>
  <c r="J46" i="55"/>
  <c r="K52" i="55" s="1"/>
  <c r="I46" i="55"/>
  <c r="I42" i="55"/>
  <c r="I41" i="55"/>
  <c r="I40" i="55"/>
  <c r="I39" i="55"/>
  <c r="I38" i="55"/>
  <c r="J43" i="55" s="1"/>
  <c r="J32" i="55"/>
  <c r="I32" i="55"/>
  <c r="I28" i="55"/>
  <c r="I27" i="55"/>
  <c r="I24" i="55"/>
  <c r="I23" i="55"/>
  <c r="I21" i="55"/>
  <c r="I20" i="55"/>
  <c r="I19" i="55"/>
  <c r="I18" i="55"/>
  <c r="J30" i="55" s="1"/>
  <c r="I52" i="56" l="1"/>
  <c r="J52" i="56" s="1"/>
  <c r="J46" i="56"/>
  <c r="I46" i="56"/>
  <c r="I42" i="56"/>
  <c r="I41" i="56"/>
  <c r="I40" i="56"/>
  <c r="I39" i="56"/>
  <c r="I38" i="56"/>
  <c r="J43" i="56" s="1"/>
  <c r="J32" i="56"/>
  <c r="I32" i="56"/>
  <c r="I28" i="56"/>
  <c r="I27" i="56"/>
  <c r="I24" i="56"/>
  <c r="I23" i="56"/>
  <c r="I21" i="56"/>
  <c r="I20" i="56"/>
  <c r="I19" i="56"/>
  <c r="I18" i="56"/>
  <c r="J30" i="56" s="1"/>
  <c r="O7" i="2"/>
  <c r="O11" i="2"/>
  <c r="O15" i="2"/>
  <c r="O19" i="2"/>
  <c r="O23" i="2"/>
  <c r="O27" i="2"/>
  <c r="O18" i="2"/>
  <c r="O30" i="2"/>
  <c r="O8" i="2"/>
  <c r="O12" i="2"/>
  <c r="O16" i="2"/>
  <c r="O20" i="2"/>
  <c r="O24" i="2"/>
  <c r="O28" i="2"/>
  <c r="O14" i="2"/>
  <c r="O22" i="2"/>
  <c r="O9" i="2"/>
  <c r="O13" i="2"/>
  <c r="O17" i="2"/>
  <c r="O21" i="2"/>
  <c r="O25" i="2"/>
  <c r="O29" i="2"/>
  <c r="O10" i="2"/>
  <c r="O26" i="2"/>
  <c r="O6" i="2"/>
  <c r="N6" i="2"/>
  <c r="K52" i="56" l="1"/>
  <c r="H30" i="2"/>
  <c r="N23" i="2"/>
  <c r="L23" i="2"/>
  <c r="L25" i="2"/>
  <c r="M19" i="2"/>
  <c r="I29" i="2"/>
  <c r="E23" i="2"/>
  <c r="H23" i="2"/>
  <c r="C23" i="2"/>
  <c r="N18" i="2"/>
  <c r="I23" i="2"/>
  <c r="I12" i="2"/>
  <c r="I14" i="2"/>
  <c r="D8" i="2"/>
  <c r="F22" i="2"/>
  <c r="B23" i="2"/>
  <c r="J14" i="2"/>
  <c r="E21" i="2"/>
  <c r="G18" i="2"/>
  <c r="B17" i="2"/>
  <c r="I16" i="2"/>
  <c r="N19" i="2"/>
  <c r="L21" i="2"/>
  <c r="N24" i="2"/>
  <c r="L9" i="2"/>
  <c r="F14" i="2"/>
  <c r="L30" i="2"/>
  <c r="L20" i="2"/>
  <c r="I27" i="2"/>
  <c r="E27" i="2"/>
  <c r="C6" i="2"/>
  <c r="N28" i="2"/>
  <c r="M13" i="2"/>
  <c r="H9" i="2"/>
  <c r="N16" i="2"/>
  <c r="C16" i="2"/>
  <c r="K12" i="2"/>
  <c r="E26" i="2"/>
  <c r="F24" i="2"/>
  <c r="N25" i="2"/>
  <c r="N27" i="2"/>
  <c r="E22" i="2"/>
  <c r="B14" i="2"/>
  <c r="D22" i="2"/>
  <c r="E13" i="2"/>
  <c r="F16" i="2"/>
  <c r="M24" i="2"/>
  <c r="J24" i="2"/>
  <c r="I21" i="2"/>
  <c r="J15" i="2"/>
  <c r="P11" i="2"/>
  <c r="L10" i="2"/>
  <c r="C30" i="2"/>
  <c r="F29" i="2"/>
  <c r="H19" i="2"/>
  <c r="C25" i="2"/>
  <c r="M10" i="2"/>
  <c r="D15" i="2"/>
  <c r="D10" i="2"/>
  <c r="C27" i="2"/>
  <c r="H24" i="2"/>
  <c r="G30" i="2"/>
  <c r="D7" i="2"/>
  <c r="C20" i="2"/>
  <c r="M7" i="2"/>
  <c r="I25" i="2"/>
  <c r="E17" i="2"/>
  <c r="C12" i="2"/>
  <c r="B12" i="2"/>
  <c r="F19" i="2"/>
  <c r="J16" i="2"/>
  <c r="J12" i="2"/>
  <c r="E10" i="2"/>
  <c r="J20" i="2"/>
  <c r="G23" i="2"/>
  <c r="J11" i="2"/>
  <c r="C13" i="2"/>
  <c r="C21" i="2"/>
  <c r="G8" i="2"/>
  <c r="J23" i="2"/>
  <c r="N8" i="2"/>
  <c r="I18" i="2"/>
  <c r="E16" i="2"/>
  <c r="P28" i="2"/>
  <c r="P22" i="2"/>
  <c r="P17" i="2"/>
  <c r="P21" i="2"/>
  <c r="E9" i="2"/>
  <c r="B15" i="2"/>
  <c r="M22" i="2"/>
  <c r="D20" i="2"/>
  <c r="I15" i="2"/>
  <c r="C18" i="2"/>
  <c r="F20" i="2"/>
  <c r="B6" i="2"/>
  <c r="D13" i="2"/>
  <c r="B19" i="2"/>
  <c r="K9" i="2"/>
  <c r="L27" i="2"/>
  <c r="B8" i="2"/>
  <c r="F15" i="2"/>
  <c r="F27" i="2"/>
  <c r="N11" i="2"/>
  <c r="H27" i="2"/>
  <c r="I22" i="2"/>
  <c r="G11" i="2"/>
  <c r="J13" i="2"/>
  <c r="K7" i="2"/>
  <c r="B27" i="2"/>
  <c r="H26" i="2"/>
  <c r="J30" i="2"/>
  <c r="I11" i="2"/>
  <c r="H13" i="2"/>
  <c r="E25" i="2"/>
  <c r="B7" i="2"/>
  <c r="I17" i="2"/>
  <c r="E7" i="2"/>
  <c r="N20" i="2"/>
  <c r="J22" i="2"/>
  <c r="I28" i="2"/>
  <c r="J9" i="2"/>
  <c r="H14" i="2"/>
  <c r="I24" i="2"/>
  <c r="J17" i="2"/>
  <c r="K15" i="2"/>
  <c r="K24" i="2"/>
  <c r="I26" i="2"/>
  <c r="M20" i="2"/>
  <c r="N30" i="2"/>
  <c r="D12" i="2"/>
  <c r="M9" i="2"/>
  <c r="J26" i="2"/>
  <c r="J27" i="2"/>
  <c r="D18" i="2"/>
  <c r="G16" i="2"/>
  <c r="J18" i="2"/>
  <c r="F28" i="2"/>
  <c r="E18" i="2"/>
  <c r="H18" i="2"/>
  <c r="C22" i="2"/>
  <c r="L18" i="2"/>
  <c r="D29" i="2"/>
  <c r="B16" i="2"/>
  <c r="L17" i="2"/>
  <c r="F9" i="2"/>
  <c r="G29" i="2"/>
  <c r="E15" i="2"/>
  <c r="D25" i="2"/>
  <c r="M29" i="2"/>
  <c r="C17" i="2"/>
  <c r="B10" i="2"/>
  <c r="C19" i="2"/>
  <c r="B18" i="2"/>
  <c r="E20" i="2"/>
  <c r="E11" i="2"/>
  <c r="J6" i="2"/>
  <c r="K29" i="2"/>
  <c r="K30" i="2"/>
  <c r="F7" i="2"/>
  <c r="E6" i="2"/>
  <c r="C26" i="2"/>
  <c r="G6" i="2"/>
  <c r="G27" i="2"/>
  <c r="N22" i="2"/>
  <c r="C24" i="2"/>
  <c r="C14" i="2"/>
  <c r="F10" i="2"/>
  <c r="N12" i="2"/>
  <c r="E8" i="2"/>
  <c r="I30" i="2"/>
  <c r="F26" i="2"/>
  <c r="F8" i="2"/>
  <c r="H15" i="2"/>
  <c r="H12" i="2"/>
  <c r="G14" i="2"/>
  <c r="N10" i="2"/>
  <c r="D23" i="2"/>
  <c r="H11" i="2"/>
  <c r="B30" i="2"/>
  <c r="D24" i="2"/>
  <c r="K25" i="2"/>
  <c r="I7" i="2"/>
  <c r="G20" i="2"/>
  <c r="D16" i="2"/>
  <c r="D30" i="2"/>
  <c r="E30" i="2"/>
  <c r="D14" i="2"/>
  <c r="F13" i="2"/>
  <c r="G26" i="2"/>
  <c r="B25" i="2"/>
  <c r="M8" i="2"/>
  <c r="J25" i="2"/>
  <c r="L8" i="2"/>
  <c r="F18" i="2"/>
  <c r="K21" i="2"/>
  <c r="N7" i="2"/>
  <c r="H17" i="2"/>
  <c r="G7" i="2"/>
  <c r="D21" i="2"/>
  <c r="D19" i="2"/>
  <c r="M21" i="2"/>
  <c r="G25" i="2"/>
  <c r="G13" i="2"/>
  <c r="C29" i="2"/>
  <c r="K11" i="2"/>
  <c r="K14" i="2"/>
  <c r="G12" i="2"/>
  <c r="L24" i="2"/>
  <c r="P8" i="2"/>
  <c r="P14" i="2"/>
  <c r="P20" i="2"/>
  <c r="P7" i="2"/>
  <c r="P13" i="2"/>
  <c r="M18" i="2"/>
  <c r="P9" i="2"/>
  <c r="C8" i="2"/>
  <c r="G21" i="2"/>
  <c r="E19" i="2"/>
  <c r="F30" i="2"/>
  <c r="B13" i="2"/>
  <c r="M30" i="2"/>
  <c r="H28" i="2"/>
  <c r="M17" i="2"/>
  <c r="N9" i="2"/>
  <c r="K19" i="2"/>
  <c r="D27" i="2"/>
  <c r="H21" i="2"/>
  <c r="L22" i="2"/>
  <c r="M14" i="2"/>
  <c r="L15" i="2"/>
  <c r="D11" i="2"/>
  <c r="J7" i="2"/>
  <c r="F21" i="2"/>
  <c r="B26" i="2"/>
  <c r="K26" i="2"/>
  <c r="H29" i="2"/>
  <c r="F12" i="2"/>
  <c r="D28" i="2"/>
  <c r="E12" i="2"/>
  <c r="F11" i="2"/>
  <c r="D17" i="2"/>
  <c r="P27" i="2"/>
  <c r="K23" i="2"/>
  <c r="L16" i="2"/>
  <c r="I20" i="2"/>
  <c r="C7" i="2"/>
  <c r="M27" i="2"/>
  <c r="K16" i="2"/>
  <c r="L28" i="2"/>
  <c r="N17" i="2"/>
  <c r="I13" i="2"/>
  <c r="J8" i="2"/>
  <c r="M15" i="2"/>
  <c r="E29" i="2"/>
  <c r="H7" i="2"/>
  <c r="D26" i="2"/>
  <c r="P25" i="2"/>
  <c r="H25" i="2"/>
  <c r="H22" i="2"/>
  <c r="B28" i="2"/>
  <c r="L7" i="2"/>
  <c r="K13" i="2"/>
  <c r="K18" i="2"/>
  <c r="L14" i="2"/>
  <c r="E24" i="2"/>
  <c r="B29" i="2"/>
  <c r="C11" i="2"/>
  <c r="M28" i="2"/>
  <c r="N21" i="2"/>
  <c r="H16" i="2"/>
  <c r="L29" i="2"/>
  <c r="M12" i="2"/>
  <c r="E14" i="2"/>
  <c r="H20" i="2"/>
  <c r="I9" i="2"/>
  <c r="B9" i="2"/>
  <c r="P10" i="2"/>
  <c r="P24" i="2"/>
  <c r="P26" i="2"/>
  <c r="M23" i="2"/>
  <c r="K6" i="2"/>
  <c r="L26" i="2"/>
  <c r="G19" i="2"/>
  <c r="L11" i="2"/>
  <c r="I6" i="2"/>
  <c r="H10" i="2"/>
  <c r="G17" i="2"/>
  <c r="K17" i="2"/>
  <c r="K22" i="2"/>
  <c r="P19" i="2"/>
  <c r="B22" i="2"/>
  <c r="H8" i="2"/>
  <c r="G9" i="2"/>
  <c r="J29" i="2"/>
  <c r="J21" i="2"/>
  <c r="C28" i="2"/>
  <c r="E28" i="2"/>
  <c r="D6" i="2"/>
  <c r="B21" i="2"/>
  <c r="K8" i="2"/>
  <c r="P23" i="2"/>
  <c r="I8" i="2"/>
  <c r="N14" i="2"/>
  <c r="C10" i="2"/>
  <c r="G15" i="2"/>
  <c r="I10" i="2"/>
  <c r="L13" i="2"/>
  <c r="F23" i="2"/>
  <c r="N26" i="2"/>
  <c r="L12" i="2"/>
  <c r="M25" i="2"/>
  <c r="C15" i="2"/>
  <c r="G24" i="2"/>
  <c r="F17" i="2"/>
  <c r="M26" i="2"/>
  <c r="I19" i="2"/>
  <c r="K28" i="2"/>
  <c r="B24" i="2"/>
  <c r="C9" i="2"/>
  <c r="B20" i="2"/>
  <c r="K27" i="2"/>
  <c r="K20" i="2"/>
  <c r="P12" i="2"/>
  <c r="P30" i="2"/>
  <c r="M16" i="2"/>
  <c r="M11" i="2"/>
  <c r="N29" i="2"/>
  <c r="N13" i="2"/>
  <c r="K10" i="2"/>
  <c r="B11" i="2"/>
  <c r="P29" i="2"/>
  <c r="H6" i="2"/>
  <c r="D9" i="2"/>
  <c r="G22" i="2"/>
  <c r="G10" i="2"/>
  <c r="P15" i="2"/>
  <c r="L6" i="2"/>
  <c r="M6" i="2"/>
  <c r="J19" i="2"/>
  <c r="N15" i="2"/>
  <c r="L19" i="2"/>
  <c r="F6" i="2"/>
  <c r="J28" i="2"/>
  <c r="J10" i="2"/>
  <c r="G28" i="2"/>
  <c r="F25" i="2"/>
  <c r="P18" i="2"/>
  <c r="P16" i="2"/>
  <c r="P6" i="2"/>
</calcChain>
</file>

<file path=xl/sharedStrings.xml><?xml version="1.0" encoding="utf-8"?>
<sst xmlns="http://schemas.openxmlformats.org/spreadsheetml/2006/main" count="1866" uniqueCount="240">
  <si>
    <t>Candidat</t>
  </si>
  <si>
    <t>Nom</t>
  </si>
  <si>
    <t>Prénom</t>
  </si>
  <si>
    <t>Nombre de doctorants encadrés</t>
  </si>
  <si>
    <t>Niveau en licence</t>
  </si>
  <si>
    <t>Cursus du candidat</t>
  </si>
  <si>
    <t>Niveau en M1</t>
  </si>
  <si>
    <t>Niveau en M2</t>
  </si>
  <si>
    <t>Master 1</t>
  </si>
  <si>
    <t>Master 2</t>
  </si>
  <si>
    <t>Adéquation du parcours avec le sujet de thèse</t>
  </si>
  <si>
    <t>Adéquation des stages avec le sujet de thèse</t>
  </si>
  <si>
    <t>Lettre de motivation</t>
  </si>
  <si>
    <t>Audition</t>
  </si>
  <si>
    <t>Qualité didactique</t>
  </si>
  <si>
    <t>Qualité des réponses et aptitude à la discussion scientifique</t>
  </si>
  <si>
    <t>0 à 5</t>
  </si>
  <si>
    <t>oui/non</t>
  </si>
  <si>
    <t>Pôle</t>
  </si>
  <si>
    <t>Appréciation finale du dossier</t>
  </si>
  <si>
    <t>Appréciation finale de l'audition</t>
  </si>
  <si>
    <t>B+</t>
  </si>
  <si>
    <t>B</t>
  </si>
  <si>
    <t>A</t>
  </si>
  <si>
    <t>Note dossier</t>
  </si>
  <si>
    <t>Note Audition</t>
  </si>
  <si>
    <t>Note globale dossier</t>
  </si>
  <si>
    <t>Note globale audition</t>
  </si>
  <si>
    <t>Note finale</t>
  </si>
  <si>
    <t>Date du Jury</t>
  </si>
  <si>
    <t>Remarques et observations libres sur le dossier</t>
  </si>
  <si>
    <t>Remarques et observations libres sur l'audition</t>
  </si>
  <si>
    <t>Appréciation finale sur la candidature</t>
  </si>
  <si>
    <t>Classement final</t>
  </si>
  <si>
    <t>ETUDE DU DOSSIER</t>
  </si>
  <si>
    <t>AUDITION</t>
  </si>
  <si>
    <t>E</t>
  </si>
  <si>
    <t>C</t>
  </si>
  <si>
    <t>D</t>
  </si>
  <si>
    <t>C+</t>
  </si>
  <si>
    <t>E+</t>
  </si>
  <si>
    <t>C-</t>
  </si>
  <si>
    <t>B-</t>
  </si>
  <si>
    <t>Lettre finale</t>
  </si>
  <si>
    <t>Lettre dossier</t>
  </si>
  <si>
    <t>Liste principale</t>
  </si>
  <si>
    <t>Licence</t>
  </si>
  <si>
    <t>15 niveaux :  A+, A, A-, B+, B, B-, C+, C, C-, D+, D, D-, E+, E ou E-</t>
  </si>
  <si>
    <t>CANDIDAT n°1</t>
  </si>
  <si>
    <t>CANDIDAT n°2</t>
  </si>
  <si>
    <t>CANDIDAT n°3</t>
  </si>
  <si>
    <t>CANDIDAT n°4</t>
  </si>
  <si>
    <t>CANDIDAT n°5</t>
  </si>
  <si>
    <t>CANDIDAT n°6</t>
  </si>
  <si>
    <t>CANDIDAT n°7</t>
  </si>
  <si>
    <t>CANDIDAT n°8</t>
  </si>
  <si>
    <t>CANDIDAT n°9</t>
  </si>
  <si>
    <t>CANDIDAT n°10</t>
  </si>
  <si>
    <t>CANDIDAT n°11</t>
  </si>
  <si>
    <t>CANDIDAT n°12</t>
  </si>
  <si>
    <t>CANDIDAT n°13</t>
  </si>
  <si>
    <t>CANDIDAT n°14</t>
  </si>
  <si>
    <t>CANDIDAT n°15</t>
  </si>
  <si>
    <t>CANDIDAT n°16</t>
  </si>
  <si>
    <t>Aptitude à enseigner</t>
  </si>
  <si>
    <t>CANDIDAT n°17</t>
  </si>
  <si>
    <t>CANDIDAT n°18</t>
  </si>
  <si>
    <t>CANDIDAT n°19</t>
  </si>
  <si>
    <t>CANDIDAT n°20</t>
  </si>
  <si>
    <t>Classement</t>
  </si>
  <si>
    <t>Evaluations</t>
  </si>
  <si>
    <t>A+</t>
  </si>
  <si>
    <t>A-</t>
  </si>
  <si>
    <t>D+</t>
  </si>
  <si>
    <t>D-</t>
  </si>
  <si>
    <t>E-</t>
  </si>
  <si>
    <t>Liste complémentaire N°1</t>
  </si>
  <si>
    <t>Liste complémentaire N°2</t>
  </si>
  <si>
    <t>Liste complémentaire N°3</t>
  </si>
  <si>
    <t>Liste complémentaire N°4</t>
  </si>
  <si>
    <t>Liste complémentaire N°5</t>
  </si>
  <si>
    <t>Liste complémentaire N°6</t>
  </si>
  <si>
    <t>Liste complémentaire N°7</t>
  </si>
  <si>
    <t>Liste complémentaire N°8</t>
  </si>
  <si>
    <t>Liste complémentaire N°9</t>
  </si>
  <si>
    <t>Liste complémentaire N°10</t>
  </si>
  <si>
    <t>Liste complémentaire N°11</t>
  </si>
  <si>
    <t>Liste complémentaire N°12</t>
  </si>
  <si>
    <t>Liste complémentaire N°13</t>
  </si>
  <si>
    <t>Liste complémentaire N°14</t>
  </si>
  <si>
    <t>Liste complémentaire N°15</t>
  </si>
  <si>
    <t>Qualifié mais non classé</t>
  </si>
  <si>
    <t>Non qualifié</t>
  </si>
  <si>
    <t>Information manquante</t>
  </si>
  <si>
    <t>Oui</t>
  </si>
  <si>
    <t>Non</t>
  </si>
  <si>
    <t>Barême</t>
  </si>
  <si>
    <t>Moyennes des sous notes dossier</t>
  </si>
  <si>
    <t>Lettre audition</t>
  </si>
  <si>
    <t>Démarche envisagée, pertinence et faisabilité</t>
  </si>
  <si>
    <t>Qualité de la présentation du contexte scientifique et des enjeux du sujet de thèse</t>
  </si>
  <si>
    <t>Présentation d'expériences de recherche antérieures</t>
  </si>
  <si>
    <t>Note finale pondérée</t>
  </si>
  <si>
    <t>Notre finale pondérée</t>
  </si>
  <si>
    <t>Grille d'évaluation des auditions</t>
  </si>
  <si>
    <t>Grille d'évaluation des dossier de candidature aux programmes doctoraux</t>
  </si>
  <si>
    <t>Ecole Doctorale</t>
  </si>
  <si>
    <t>Ecoles Doctorales</t>
  </si>
  <si>
    <t>ABIES</t>
  </si>
  <si>
    <t>N°581 : agriculture, alimentation, biologie, environnement et sante (ABIES)</t>
  </si>
  <si>
    <t>SEVE</t>
  </si>
  <si>
    <t>N°567 : sciences du vegetal : du gene a l'ecosysteme (SEVE)</t>
  </si>
  <si>
    <t>2MIB</t>
  </si>
  <si>
    <t>N°571 : sciences chimiques : molecules, materiaux, instrumentation et biosystemes (2MIB)</t>
  </si>
  <si>
    <t>DEM</t>
  </si>
  <si>
    <t>N°630 : droit, economie, management (DEM)</t>
  </si>
  <si>
    <t>SSH</t>
  </si>
  <si>
    <t>N°629 : sciences sociales et humanités (SSH)</t>
  </si>
  <si>
    <t>STIC</t>
  </si>
  <si>
    <t>N°580 : sciences et technologies de l'information et de la communication (STIC)</t>
  </si>
  <si>
    <t>BIOSIGNE</t>
  </si>
  <si>
    <t>N°568 : signalisations et réseaux intégratifs en biologie (BIOSIGNE)</t>
  </si>
  <si>
    <t>CBMS</t>
  </si>
  <si>
    <t>N°582 : cancerologie : biologie - medecine - sante (CBMS)</t>
  </si>
  <si>
    <t>SDSV</t>
  </si>
  <si>
    <t>N°577 : structure et dynamique des systemes vivants (SDSV)</t>
  </si>
  <si>
    <t>EDMH</t>
  </si>
  <si>
    <t>N°574 : mathematiques hadamard (EDMH)</t>
  </si>
  <si>
    <t>AAIF</t>
  </si>
  <si>
    <t>N°127 : astronomie et astrophysique d'ile de france (AAIF)</t>
  </si>
  <si>
    <t>EDOM</t>
  </si>
  <si>
    <t>N°572 : ondes et matieres (EDOM)</t>
  </si>
  <si>
    <t>PHENIICS</t>
  </si>
  <si>
    <t>N°576 : particules hadrons energie et noyau : instrumentation, image, cosmos et simulation (PHENIICS)</t>
  </si>
  <si>
    <t>PIF</t>
  </si>
  <si>
    <t>N°564 : physique en ile de france (PIF)</t>
  </si>
  <si>
    <t>ITFA</t>
  </si>
  <si>
    <t>N°569 : innovation therapeutique : du fondamental a l'applique (ITFA)</t>
  </si>
  <si>
    <t>EDSP</t>
  </si>
  <si>
    <t>N°570 : santé publique (EDSP)</t>
  </si>
  <si>
    <t>EOBE</t>
  </si>
  <si>
    <t>N°575 : electrical, optical, bio-physics and engineering (EOBE)</t>
  </si>
  <si>
    <t>INTERFACES</t>
  </si>
  <si>
    <t>N°573 : interfaces (INTERFACES)</t>
  </si>
  <si>
    <t>SMEMaG</t>
  </si>
  <si>
    <t>N°579 : sciences mecaniques et energetiques, materiaux et geosciences (SMEMAG)</t>
  </si>
  <si>
    <t>SEIF</t>
  </si>
  <si>
    <t>N°129 : sciences de l'environnement d'ile-de-france (SEIF)</t>
  </si>
  <si>
    <t>SSMMH</t>
  </si>
  <si>
    <t>N°566 : sciences du sport, de la motricité et du mouvement humain (SSMMH)</t>
  </si>
  <si>
    <t>Graduate Schools</t>
  </si>
  <si>
    <t>GS-BioSphERA</t>
  </si>
  <si>
    <t>BioSpheRA</t>
  </si>
  <si>
    <t>GS-Chimie</t>
  </si>
  <si>
    <t>Chimie</t>
  </si>
  <si>
    <t>GS-Droit</t>
  </si>
  <si>
    <t>Droit</t>
  </si>
  <si>
    <t>GS-E&amp;M</t>
  </si>
  <si>
    <t>Economie et Management</t>
  </si>
  <si>
    <t>GS-HSP</t>
  </si>
  <si>
    <t>Humanités et Sciences du Patrimoine</t>
  </si>
  <si>
    <t>GS-SocScPolit</t>
  </si>
  <si>
    <t>Sociologie et Science Politique</t>
  </si>
  <si>
    <t>GS-ISN</t>
  </si>
  <si>
    <t>Informatique et Sciences du Numérique</t>
  </si>
  <si>
    <t>GS-LSaH</t>
  </si>
  <si>
    <t>Life Science and Health</t>
  </si>
  <si>
    <t>GS-Maths</t>
  </si>
  <si>
    <t>Mathématiques</t>
  </si>
  <si>
    <t>GS-Physique</t>
  </si>
  <si>
    <t>Physique</t>
  </si>
  <si>
    <t>GS-HeaDS</t>
  </si>
  <si>
    <t>Santé et médicament</t>
  </si>
  <si>
    <t>GS-SanPub</t>
  </si>
  <si>
    <t>Santé publique</t>
  </si>
  <si>
    <t>GS-SIS</t>
  </si>
  <si>
    <t>Sciences de l’Ingénierie et des Systèmes</t>
  </si>
  <si>
    <t>GS-GCE</t>
  </si>
  <si>
    <t>Géosciences, climat, environnement et planètes</t>
  </si>
  <si>
    <t>GS-SMFH</t>
  </si>
  <si>
    <t>Sport, Mouvement et Facteur Humain</t>
  </si>
  <si>
    <t>Graduate School</t>
  </si>
  <si>
    <t>Laboratoire quota 15% ?</t>
  </si>
  <si>
    <t>Direction de thèse et laboratoire</t>
  </si>
  <si>
    <t>Civilité</t>
  </si>
  <si>
    <t>Femme</t>
  </si>
  <si>
    <t>Homme</t>
  </si>
  <si>
    <t>NSP</t>
  </si>
  <si>
    <t>La note finale pondérée est calculée comme la moyenne de la note de l'audition (80%) et de celle du dossier (20%)</t>
  </si>
  <si>
    <t>La partie ci-dessous récapitule les évaluations et donne la correspondance entre les lettres et une note sur 20</t>
  </si>
  <si>
    <t>Ci-dessous éléments à considérer en cas d'égalité sur la note finale</t>
  </si>
  <si>
    <t>CANDIDAT n°21</t>
  </si>
  <si>
    <t>CANDIDAT n°22</t>
  </si>
  <si>
    <t>CANDIDAT n°23</t>
  </si>
  <si>
    <t>CANDIDAT n°24</t>
  </si>
  <si>
    <t>CANDIDAT n°25</t>
  </si>
  <si>
    <t>GS</t>
  </si>
  <si>
    <t>ED</t>
  </si>
  <si>
    <t>Lettre Audition</t>
  </si>
  <si>
    <t>Composition du Jury</t>
  </si>
  <si>
    <t>Laboratoire</t>
  </si>
  <si>
    <t>Pays</t>
  </si>
  <si>
    <t>Dernier établissement fréquenté</t>
  </si>
  <si>
    <t>Référence de la Feuille excel</t>
  </si>
  <si>
    <t>Non auditionné</t>
  </si>
  <si>
    <t>Programme Doctoral</t>
  </si>
  <si>
    <t>Programme Doctoral / Nom de l'Appel</t>
  </si>
  <si>
    <t>Biosphera </t>
  </si>
  <si>
    <t>Informatique et  Sciences du numérique </t>
  </si>
  <si>
    <t>Droit et Economie &amp; Management </t>
  </si>
  <si>
    <t>Géosciences, Climat, Environnement, Planètes </t>
  </si>
  <si>
    <t>Santé et médicaments</t>
  </si>
  <si>
    <t>Sciences Sociales et Humaines</t>
  </si>
  <si>
    <t>Sciences de la vie et santé </t>
  </si>
  <si>
    <t>Mathématiques </t>
  </si>
  <si>
    <t>Santé Publique</t>
  </si>
  <si>
    <t>Sciences de l'Ingénierie et des Systèmes</t>
  </si>
  <si>
    <t>Sport, Mouvements, Facteurs Humains</t>
  </si>
  <si>
    <t>Actions Doctorales Internationales - Cotutelles -</t>
  </si>
  <si>
    <t>UPSaclay - CSC</t>
  </si>
  <si>
    <t>Code couleur</t>
  </si>
  <si>
    <t>à renseigner</t>
  </si>
  <si>
    <t>calculé</t>
  </si>
  <si>
    <t>Lettres de recommandation</t>
  </si>
  <si>
    <t>Nationalités</t>
  </si>
  <si>
    <t>Français</t>
  </si>
  <si>
    <t>Hors UE</t>
  </si>
  <si>
    <t>Nationalité</t>
  </si>
  <si>
    <t>Union Européenne</t>
  </si>
  <si>
    <t>Laboratoire hors UPSaclay, hors quota ?</t>
  </si>
  <si>
    <t>Avis des rapporteurs, le cas échéant</t>
  </si>
  <si>
    <t>Universités et établissements fréquentées</t>
  </si>
  <si>
    <t>Formation Initiale ou FTLV</t>
  </si>
  <si>
    <t>Année d'obtention du Master 2</t>
  </si>
  <si>
    <t>Thèse à temps plein ou partiel ?</t>
  </si>
  <si>
    <t>Durée envisagée pour la thèse</t>
  </si>
  <si>
    <t>Candidat jugé apte à enseigner ou à assurer une mission de médiation</t>
  </si>
  <si>
    <t xml:space="preserve">Le projet doctoral peut relever du programme doctoral « Transitions climatiques et écologique, développement soutenable » </t>
  </si>
  <si>
    <t>Aptitude à enseigner ou à assurer une médiation</t>
  </si>
  <si>
    <t xml:space="preserve">Relevant du programme doctoral « Transitions climatiques et écologique, développement soutenable 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</si>
</sst>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2"/>
      <color rgb="FF0070C0"/>
      <name val="Segoe UI"/>
      <family val="2"/>
    </font>
    <font>
      <b/>
      <u/>
      <sz val="12"/>
      <color theme="1"/>
      <name val="Segoe UI"/>
      <family val="2"/>
    </font>
    <font>
      <b/>
      <sz val="12"/>
      <color rgb="FFFF0000"/>
      <name val="Segoe UI"/>
      <family val="2"/>
    </font>
    <font>
      <b/>
      <sz val="10"/>
      <color rgb="FF0070C0"/>
      <name val="Segoe UI"/>
      <family val="2"/>
    </font>
    <font>
      <sz val="10"/>
      <color rgb="FF0070C0"/>
      <name val="Segoe UI"/>
      <family val="2"/>
    </font>
    <font>
      <b/>
      <sz val="12"/>
      <color rgb="FF63003C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3" xfId="0" applyFont="1" applyBorder="1"/>
    <xf numFmtId="0" fontId="2" fillId="0" borderId="13" xfId="0" quotePrefix="1" applyFont="1" applyBorder="1"/>
    <xf numFmtId="0" fontId="2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center"/>
    </xf>
    <xf numFmtId="0" fontId="3" fillId="2" borderId="13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5" fillId="2" borderId="0" xfId="0" applyFont="1" applyFill="1"/>
    <xf numFmtId="0" fontId="6" fillId="2" borderId="0" xfId="0" applyFont="1" applyFill="1"/>
    <xf numFmtId="0" fontId="3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0" fontId="3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2" fillId="4" borderId="13" xfId="0" applyFont="1" applyFill="1" applyBorder="1" applyAlignment="1">
      <alignment horizontal="left"/>
    </xf>
    <xf numFmtId="0" fontId="2" fillId="2" borderId="13" xfId="0" applyFont="1" applyFill="1" applyBorder="1"/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4" borderId="13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/>
    <xf numFmtId="0" fontId="3" fillId="0" borderId="13" xfId="0" applyFont="1" applyBorder="1" applyAlignment="1">
      <alignment horizontal="left"/>
    </xf>
    <xf numFmtId="0" fontId="0" fillId="0" borderId="0" xfId="0" applyAlignment="1">
      <alignment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4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4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0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0</xdr:row>
      <xdr:rowOff>1008386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B47FEFC-9031-4FA1-891A-59234D2FE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0775" cy="10083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5367EBD-F809-4A03-BEEB-E6720C0AC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CD81B6A-769F-4848-B783-6A82D77C5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CE91ADE-8B7F-46A3-803B-E7E450BFC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59C94F-BE8C-43AF-AF0C-31F550F54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313E479-8CFA-4C0E-AAEE-ED088A1D5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5F8D2F6-D1E0-4F75-8A1A-A33E2E3E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5F12841-0CFC-4B70-B0AE-9FAEF5C8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476EBCF-D14D-4DC1-84E1-8662ED468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34FDDEB-2CDD-4307-8165-B461DA901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90C373E-97FC-47DB-A0B3-099F1E07E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DF790BE-AD4E-4B99-87A3-2D583365D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C368F7B-5F33-4574-A253-730A776CB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425146A-5E91-4DB6-9C89-63984D83E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690437-2EC5-400F-9AAE-00BADC519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E3591D6-B630-48F8-8538-DABB35733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067F8B-94F1-4E5C-BF9F-E7835C135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4656E99-9588-4B22-AE43-3351A91CE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DA2A9B9-5AD6-4A28-8FF9-EB8157D70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34A2080-FB66-4981-9BBE-86BAF499E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8FF07A8-205F-444E-9C58-DD782D4DB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4DCC106-5418-4666-AD5C-A17BC618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4BE50EF-946A-4495-9444-D2DF39491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43B137B-7CF2-4C64-AAC2-4185AE089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278F66-DF53-405A-9DAE-0C8E6F87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8F3A73-B5AC-48A6-BF58-7B507BDEC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BFB1428-56C0-4C92-8295-0591F99B1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C155165-83E4-46A9-82D9-056211839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6671C92-D4B6-4DBA-AAED-9ABC0892E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847CCD0-0354-4893-BFA4-CD9905022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3577E6B-1BB6-4D21-BC91-270EEBB9B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36EE3A2-EA49-4F4C-94E8-ED8E491D3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9660A1F-C4C1-4170-8B5B-87ED09091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298B740-5041-4983-B0E5-B51019DCB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088C93A-D63D-4712-B183-83CCBC505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7C725BE-A2EF-43C6-96E7-AE9FAB746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14D175-F64D-4412-A160-1B9BC9BD2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F9DD2DE-CF0A-4009-91DF-048F3FA5B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5A93FF-910C-4C51-AF14-3EC1366A5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3DA4CA2-BDDE-43C8-AA83-9425BAAA4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5D12C66-CBB5-42E1-894B-4687D8C60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D0298B3-9D5F-41F8-B30C-30797EC76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673539D-7DAB-424D-8567-894AC386F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9539D4-50F3-4D6C-91A2-1E73873BA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DCC75FF-7D98-49A4-9593-D7EE119A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533C76-FB15-4E59-9751-59CCCE4E8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5EEEA4E-C353-45C7-A8B9-4786F053E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4411361-CD28-49AC-A2C5-9E38C02F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4E7403-9D28-4475-8C72-DCB241D97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2390775</xdr:colOff>
      <xdr:row>0</xdr:row>
      <xdr:rowOff>1008387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1EEB3F-E3A2-495B-85F4-AF76B7E35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90775" cy="1008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opLeftCell="G1" workbookViewId="0">
      <selection activeCell="N3" sqref="N3"/>
    </sheetView>
  </sheetViews>
  <sheetFormatPr baseColWidth="10" defaultRowHeight="19.2" x14ac:dyDescent="0.45"/>
  <cols>
    <col min="1" max="1" width="25.44140625" style="5" customWidth="1"/>
    <col min="2" max="2" width="16.33203125" style="5" customWidth="1"/>
    <col min="3" max="3" width="12.88671875" style="5" customWidth="1"/>
    <col min="4" max="4" width="17.33203125" style="5" customWidth="1"/>
    <col min="5" max="5" width="15" style="5" customWidth="1"/>
    <col min="6" max="6" width="17.33203125" style="7" customWidth="1"/>
    <col min="7" max="8" width="14.109375" style="7" customWidth="1"/>
    <col min="9" max="9" width="18.44140625" style="7" customWidth="1"/>
    <col min="10" max="10" width="12" style="7" customWidth="1"/>
    <col min="11" max="11" width="17.44140625" style="7" customWidth="1"/>
    <col min="12" max="12" width="19.109375" style="7" customWidth="1"/>
    <col min="13" max="13" width="15.5546875" style="7" customWidth="1"/>
    <col min="14" max="14" width="24.6640625" style="7" customWidth="1"/>
    <col min="15" max="15" width="33.6640625" style="7" customWidth="1"/>
    <col min="16" max="16" width="13.33203125" style="7" customWidth="1"/>
    <col min="17" max="17" width="26.88671875" style="7" customWidth="1"/>
    <col min="18" max="18" width="14.5546875" customWidth="1"/>
    <col min="19" max="19" width="15.5546875" customWidth="1"/>
  </cols>
  <sheetData>
    <row r="1" spans="1:17" ht="93" customHeight="1" x14ac:dyDescent="0.45"/>
    <row r="2" spans="1:17" x14ac:dyDescent="0.45">
      <c r="A2" s="8" t="s">
        <v>205</v>
      </c>
      <c r="B2" s="12"/>
      <c r="D2" s="6" t="s">
        <v>220</v>
      </c>
      <c r="E2" s="31" t="s">
        <v>221</v>
      </c>
    </row>
    <row r="3" spans="1:17" x14ac:dyDescent="0.45">
      <c r="A3" s="52" t="s">
        <v>29</v>
      </c>
      <c r="B3" s="12"/>
      <c r="C3" s="7"/>
      <c r="D3" s="7"/>
      <c r="E3" s="49" t="s">
        <v>222</v>
      </c>
    </row>
    <row r="5" spans="1:17" s="53" customFormat="1" ht="96" x14ac:dyDescent="0.3">
      <c r="A5" s="54" t="s">
        <v>203</v>
      </c>
      <c r="B5" s="55" t="s">
        <v>196</v>
      </c>
      <c r="C5" s="55" t="s">
        <v>197</v>
      </c>
      <c r="D5" s="55" t="s">
        <v>18</v>
      </c>
      <c r="E5" s="55" t="s">
        <v>184</v>
      </c>
      <c r="F5" s="55" t="s">
        <v>2</v>
      </c>
      <c r="G5" s="55" t="s">
        <v>1</v>
      </c>
      <c r="H5" s="55" t="s">
        <v>227</v>
      </c>
      <c r="I5" s="56" t="s">
        <v>202</v>
      </c>
      <c r="J5" s="56" t="s">
        <v>201</v>
      </c>
      <c r="K5" s="55" t="s">
        <v>44</v>
      </c>
      <c r="L5" s="55" t="s">
        <v>198</v>
      </c>
      <c r="M5" s="55" t="s">
        <v>43</v>
      </c>
      <c r="N5" s="55" t="s">
        <v>238</v>
      </c>
      <c r="O5" s="55" t="s">
        <v>239</v>
      </c>
      <c r="P5" s="57" t="s">
        <v>103</v>
      </c>
      <c r="Q5" s="57" t="s">
        <v>69</v>
      </c>
    </row>
    <row r="6" spans="1:17" x14ac:dyDescent="0.45">
      <c r="A6" s="9" t="s">
        <v>48</v>
      </c>
      <c r="B6" s="51">
        <f ca="1">INDIRECT(CONCATENATE("'",$A6,"'!$B$2"),TRUE)</f>
        <v>0</v>
      </c>
      <c r="C6" s="51">
        <f ca="1">INDIRECT(CONCATENATE("'",$A6,"'!$B$3"),TRUE)</f>
        <v>0</v>
      </c>
      <c r="D6" s="51">
        <f ca="1">INDIRECT(CONCATENATE("'",$A6,"'!$B$4"),TRUE)</f>
        <v>0</v>
      </c>
      <c r="E6" s="51">
        <f ca="1">INDIRECT(CONCATENATE("'",$A6,"'!$B$10"),TRUE)</f>
        <v>0</v>
      </c>
      <c r="F6" s="51">
        <f ca="1">INDIRECT(CONCATENATE("'",$A6,"'!$B$12"),TRUE)</f>
        <v>0</v>
      </c>
      <c r="G6" s="51">
        <f ca="1">INDIRECT(CONCATENATE("'",$A6,"'!$B$11"),TRUE)</f>
        <v>0</v>
      </c>
      <c r="H6" s="51">
        <f ca="1">INDIRECT(CONCATENATE("'",$A6,"'!$B$9"),TRUE)</f>
        <v>0</v>
      </c>
      <c r="I6" s="51">
        <f ca="1">INDIRECT(CONCATENATE("'",$A6,"'!$B$17"),TRUE)</f>
        <v>0</v>
      </c>
      <c r="J6" s="51">
        <f ca="1">INDIRECT(CONCATENATE("'",$A6,"'!$C$17"),TRUE)</f>
        <v>0</v>
      </c>
      <c r="K6" s="50">
        <f ca="1">INDIRECT(CONCATENATE("'",$A6,"'!$E$32"),TRUE)</f>
        <v>0</v>
      </c>
      <c r="L6" s="50">
        <f ca="1">INDIRECT(CONCATENATE("'",$A6,"'!$E$46"),TRUE)</f>
        <v>0</v>
      </c>
      <c r="M6" s="50">
        <f ca="1">INDIRECT(CONCATENATE("'",$A6,"'!$E$52"),TRUE)</f>
        <v>0</v>
      </c>
      <c r="N6" s="50">
        <f ca="1">INDIRECT(CONCATENATE("'",$A6,"'!$E$49"),TRUE)</f>
        <v>0</v>
      </c>
      <c r="O6" s="50">
        <f ca="1">INDIRECT(CONCATENATE("'",$A6,"'!$B$46"),TRUE)</f>
        <v>0</v>
      </c>
      <c r="P6" s="50" t="e">
        <f ca="1">INDIRECT(CONCATENATE("'",$A6,"'!$K$52"),TRUE)</f>
        <v>#N/A</v>
      </c>
      <c r="Q6" s="31"/>
    </row>
    <row r="7" spans="1:17" x14ac:dyDescent="0.45">
      <c r="A7" s="9" t="s">
        <v>49</v>
      </c>
      <c r="B7" s="51">
        <f t="shared" ref="B7:B30" ca="1" si="0">INDIRECT(CONCATENATE("'",$A7,"'!$B$2"),TRUE)</f>
        <v>0</v>
      </c>
      <c r="C7" s="51">
        <f t="shared" ref="C7:C30" ca="1" si="1">INDIRECT(CONCATENATE("'",$A7,"'!$B$3"),TRUE)</f>
        <v>0</v>
      </c>
      <c r="D7" s="51">
        <f t="shared" ref="D7:D30" ca="1" si="2">INDIRECT(CONCATENATE("'",$A7,"'!$B$4"),TRUE)</f>
        <v>0</v>
      </c>
      <c r="E7" s="51">
        <f t="shared" ref="E7:E30" ca="1" si="3">INDIRECT(CONCATENATE("'",$A7,"'!$B$10"),TRUE)</f>
        <v>0</v>
      </c>
      <c r="F7" s="51">
        <f t="shared" ref="F7:F30" ca="1" si="4">INDIRECT(CONCATENATE("'",$A7,"'!$B$12"),TRUE)</f>
        <v>0</v>
      </c>
      <c r="G7" s="51">
        <f t="shared" ref="G7:G30" ca="1" si="5">INDIRECT(CONCATENATE("'",$A7,"'!$B$11"),TRUE)</f>
        <v>0</v>
      </c>
      <c r="H7" s="51">
        <f t="shared" ref="H7:H30" ca="1" si="6">INDIRECT(CONCATENATE("'",$A7,"'!$B$9"),TRUE)</f>
        <v>0</v>
      </c>
      <c r="I7" s="51">
        <f t="shared" ref="I7:I30" ca="1" si="7">INDIRECT(CONCATENATE("'",$A7,"'!$B$17"),TRUE)</f>
        <v>0</v>
      </c>
      <c r="J7" s="51">
        <f t="shared" ref="J7:J30" ca="1" si="8">INDIRECT(CONCATENATE("'",$A7,"'!$C$17"),TRUE)</f>
        <v>0</v>
      </c>
      <c r="K7" s="50">
        <f t="shared" ref="K7:K30" ca="1" si="9">INDIRECT(CONCATENATE("'",$A7,"'!$E$32"),TRUE)</f>
        <v>0</v>
      </c>
      <c r="L7" s="50">
        <f t="shared" ref="L7:L30" ca="1" si="10">INDIRECT(CONCATENATE("'",$A7,"'!$E$46"),TRUE)</f>
        <v>0</v>
      </c>
      <c r="M7" s="50">
        <f t="shared" ref="M7:M30" ca="1" si="11">INDIRECT(CONCATENATE("'",$A7,"'!$E$52"),TRUE)</f>
        <v>0</v>
      </c>
      <c r="N7" s="50">
        <f t="shared" ref="N7:N30" ca="1" si="12">INDIRECT(CONCATENATE("'",$A7,"'!$E$49"),TRUE)</f>
        <v>0</v>
      </c>
      <c r="O7" s="50">
        <f t="shared" ref="O7:O30" ca="1" si="13">INDIRECT(CONCATENATE("'",$A7,"'!$B$46"),TRUE)</f>
        <v>0</v>
      </c>
      <c r="P7" s="50" t="e">
        <f t="shared" ref="P7:P30" ca="1" si="14">INDIRECT(CONCATENATE("'",$A7,"'!$K$52"),TRUE)</f>
        <v>#N/A</v>
      </c>
      <c r="Q7" s="31"/>
    </row>
    <row r="8" spans="1:17" x14ac:dyDescent="0.45">
      <c r="A8" s="9" t="s">
        <v>50</v>
      </c>
      <c r="B8" s="51">
        <f t="shared" ca="1" si="0"/>
        <v>0</v>
      </c>
      <c r="C8" s="51">
        <f t="shared" ca="1" si="1"/>
        <v>0</v>
      </c>
      <c r="D8" s="51">
        <f t="shared" ca="1" si="2"/>
        <v>0</v>
      </c>
      <c r="E8" s="51">
        <f t="shared" ca="1" si="3"/>
        <v>0</v>
      </c>
      <c r="F8" s="51">
        <f t="shared" ca="1" si="4"/>
        <v>0</v>
      </c>
      <c r="G8" s="51">
        <f t="shared" ca="1" si="5"/>
        <v>0</v>
      </c>
      <c r="H8" s="51">
        <f t="shared" ca="1" si="6"/>
        <v>0</v>
      </c>
      <c r="I8" s="51">
        <f t="shared" ca="1" si="7"/>
        <v>0</v>
      </c>
      <c r="J8" s="51">
        <f t="shared" ca="1" si="8"/>
        <v>0</v>
      </c>
      <c r="K8" s="50">
        <f t="shared" ca="1" si="9"/>
        <v>0</v>
      </c>
      <c r="L8" s="50">
        <f t="shared" ca="1" si="10"/>
        <v>0</v>
      </c>
      <c r="M8" s="50">
        <f t="shared" ca="1" si="11"/>
        <v>0</v>
      </c>
      <c r="N8" s="50">
        <f t="shared" ca="1" si="12"/>
        <v>0</v>
      </c>
      <c r="O8" s="50">
        <f t="shared" ca="1" si="13"/>
        <v>0</v>
      </c>
      <c r="P8" s="50" t="e">
        <f t="shared" ca="1" si="14"/>
        <v>#N/A</v>
      </c>
      <c r="Q8" s="31"/>
    </row>
    <row r="9" spans="1:17" x14ac:dyDescent="0.45">
      <c r="A9" s="9" t="s">
        <v>51</v>
      </c>
      <c r="B9" s="51">
        <f t="shared" ca="1" si="0"/>
        <v>0</v>
      </c>
      <c r="C9" s="51">
        <f t="shared" ca="1" si="1"/>
        <v>0</v>
      </c>
      <c r="D9" s="51">
        <f t="shared" ca="1" si="2"/>
        <v>0</v>
      </c>
      <c r="E9" s="51">
        <f t="shared" ca="1" si="3"/>
        <v>0</v>
      </c>
      <c r="F9" s="51">
        <f t="shared" ca="1" si="4"/>
        <v>0</v>
      </c>
      <c r="G9" s="51">
        <f t="shared" ca="1" si="5"/>
        <v>0</v>
      </c>
      <c r="H9" s="51">
        <f t="shared" ca="1" si="6"/>
        <v>0</v>
      </c>
      <c r="I9" s="51">
        <f t="shared" ca="1" si="7"/>
        <v>0</v>
      </c>
      <c r="J9" s="51">
        <f t="shared" ca="1" si="8"/>
        <v>0</v>
      </c>
      <c r="K9" s="50">
        <f t="shared" ca="1" si="9"/>
        <v>0</v>
      </c>
      <c r="L9" s="50">
        <f t="shared" ca="1" si="10"/>
        <v>0</v>
      </c>
      <c r="M9" s="50">
        <f t="shared" ca="1" si="11"/>
        <v>0</v>
      </c>
      <c r="N9" s="50">
        <f t="shared" ca="1" si="12"/>
        <v>0</v>
      </c>
      <c r="O9" s="50">
        <f t="shared" ca="1" si="13"/>
        <v>0</v>
      </c>
      <c r="P9" s="50" t="e">
        <f t="shared" ca="1" si="14"/>
        <v>#N/A</v>
      </c>
      <c r="Q9" s="31"/>
    </row>
    <row r="10" spans="1:17" x14ac:dyDescent="0.45">
      <c r="A10" s="9" t="s">
        <v>52</v>
      </c>
      <c r="B10" s="51">
        <f t="shared" ca="1" si="0"/>
        <v>0</v>
      </c>
      <c r="C10" s="51">
        <f t="shared" ca="1" si="1"/>
        <v>0</v>
      </c>
      <c r="D10" s="51">
        <f t="shared" ca="1" si="2"/>
        <v>0</v>
      </c>
      <c r="E10" s="51">
        <f t="shared" ca="1" si="3"/>
        <v>0</v>
      </c>
      <c r="F10" s="51">
        <f t="shared" ca="1" si="4"/>
        <v>0</v>
      </c>
      <c r="G10" s="51">
        <f t="shared" ca="1" si="5"/>
        <v>0</v>
      </c>
      <c r="H10" s="51">
        <f t="shared" ca="1" si="6"/>
        <v>0</v>
      </c>
      <c r="I10" s="51">
        <f t="shared" ca="1" si="7"/>
        <v>0</v>
      </c>
      <c r="J10" s="51">
        <f t="shared" ca="1" si="8"/>
        <v>0</v>
      </c>
      <c r="K10" s="50">
        <f t="shared" ca="1" si="9"/>
        <v>0</v>
      </c>
      <c r="L10" s="50">
        <f t="shared" ca="1" si="10"/>
        <v>0</v>
      </c>
      <c r="M10" s="50">
        <f t="shared" ca="1" si="11"/>
        <v>0</v>
      </c>
      <c r="N10" s="50">
        <f t="shared" ca="1" si="12"/>
        <v>0</v>
      </c>
      <c r="O10" s="50">
        <f t="shared" ca="1" si="13"/>
        <v>0</v>
      </c>
      <c r="P10" s="50" t="e">
        <f t="shared" ca="1" si="14"/>
        <v>#N/A</v>
      </c>
      <c r="Q10" s="31"/>
    </row>
    <row r="11" spans="1:17" x14ac:dyDescent="0.45">
      <c r="A11" s="9" t="s">
        <v>53</v>
      </c>
      <c r="B11" s="51">
        <f t="shared" ca="1" si="0"/>
        <v>0</v>
      </c>
      <c r="C11" s="51">
        <f t="shared" ca="1" si="1"/>
        <v>0</v>
      </c>
      <c r="D11" s="51">
        <f t="shared" ca="1" si="2"/>
        <v>0</v>
      </c>
      <c r="E11" s="51">
        <f t="shared" ca="1" si="3"/>
        <v>0</v>
      </c>
      <c r="F11" s="51">
        <f t="shared" ca="1" si="4"/>
        <v>0</v>
      </c>
      <c r="G11" s="51">
        <f t="shared" ca="1" si="5"/>
        <v>0</v>
      </c>
      <c r="H11" s="51">
        <f t="shared" ca="1" si="6"/>
        <v>0</v>
      </c>
      <c r="I11" s="51">
        <f t="shared" ca="1" si="7"/>
        <v>0</v>
      </c>
      <c r="J11" s="51">
        <f t="shared" ca="1" si="8"/>
        <v>0</v>
      </c>
      <c r="K11" s="50">
        <f t="shared" ca="1" si="9"/>
        <v>0</v>
      </c>
      <c r="L11" s="50">
        <f t="shared" ca="1" si="10"/>
        <v>0</v>
      </c>
      <c r="M11" s="50">
        <f t="shared" ca="1" si="11"/>
        <v>0</v>
      </c>
      <c r="N11" s="50">
        <f t="shared" ca="1" si="12"/>
        <v>0</v>
      </c>
      <c r="O11" s="50">
        <f t="shared" ca="1" si="13"/>
        <v>0</v>
      </c>
      <c r="P11" s="50" t="e">
        <f t="shared" ca="1" si="14"/>
        <v>#N/A</v>
      </c>
      <c r="Q11" s="31"/>
    </row>
    <row r="12" spans="1:17" x14ac:dyDescent="0.45">
      <c r="A12" s="9" t="s">
        <v>54</v>
      </c>
      <c r="B12" s="51">
        <f t="shared" ca="1" si="0"/>
        <v>0</v>
      </c>
      <c r="C12" s="51">
        <f t="shared" ca="1" si="1"/>
        <v>0</v>
      </c>
      <c r="D12" s="51">
        <f t="shared" ca="1" si="2"/>
        <v>0</v>
      </c>
      <c r="E12" s="51">
        <f t="shared" ca="1" si="3"/>
        <v>0</v>
      </c>
      <c r="F12" s="51">
        <f t="shared" ca="1" si="4"/>
        <v>0</v>
      </c>
      <c r="G12" s="51">
        <f t="shared" ca="1" si="5"/>
        <v>0</v>
      </c>
      <c r="H12" s="51">
        <f t="shared" ca="1" si="6"/>
        <v>0</v>
      </c>
      <c r="I12" s="51">
        <f t="shared" ca="1" si="7"/>
        <v>0</v>
      </c>
      <c r="J12" s="51">
        <f t="shared" ca="1" si="8"/>
        <v>0</v>
      </c>
      <c r="K12" s="50">
        <f t="shared" ca="1" si="9"/>
        <v>0</v>
      </c>
      <c r="L12" s="50">
        <f t="shared" ca="1" si="10"/>
        <v>0</v>
      </c>
      <c r="M12" s="50">
        <f t="shared" ca="1" si="11"/>
        <v>0</v>
      </c>
      <c r="N12" s="50">
        <f t="shared" ca="1" si="12"/>
        <v>0</v>
      </c>
      <c r="O12" s="50">
        <f t="shared" ca="1" si="13"/>
        <v>0</v>
      </c>
      <c r="P12" s="50" t="e">
        <f t="shared" ca="1" si="14"/>
        <v>#N/A</v>
      </c>
      <c r="Q12" s="31"/>
    </row>
    <row r="13" spans="1:17" x14ac:dyDescent="0.45">
      <c r="A13" s="9" t="s">
        <v>55</v>
      </c>
      <c r="B13" s="51">
        <f t="shared" ca="1" si="0"/>
        <v>0</v>
      </c>
      <c r="C13" s="51">
        <f t="shared" ca="1" si="1"/>
        <v>0</v>
      </c>
      <c r="D13" s="51">
        <f t="shared" ca="1" si="2"/>
        <v>0</v>
      </c>
      <c r="E13" s="51">
        <f t="shared" ca="1" si="3"/>
        <v>0</v>
      </c>
      <c r="F13" s="51">
        <f t="shared" ca="1" si="4"/>
        <v>0</v>
      </c>
      <c r="G13" s="51">
        <f t="shared" ca="1" si="5"/>
        <v>0</v>
      </c>
      <c r="H13" s="51">
        <f t="shared" ca="1" si="6"/>
        <v>0</v>
      </c>
      <c r="I13" s="51">
        <f t="shared" ca="1" si="7"/>
        <v>0</v>
      </c>
      <c r="J13" s="51">
        <f t="shared" ca="1" si="8"/>
        <v>0</v>
      </c>
      <c r="K13" s="50">
        <f t="shared" ca="1" si="9"/>
        <v>0</v>
      </c>
      <c r="L13" s="50">
        <f t="shared" ca="1" si="10"/>
        <v>0</v>
      </c>
      <c r="M13" s="50">
        <f t="shared" ca="1" si="11"/>
        <v>0</v>
      </c>
      <c r="N13" s="50">
        <f t="shared" ca="1" si="12"/>
        <v>0</v>
      </c>
      <c r="O13" s="50">
        <f t="shared" ca="1" si="13"/>
        <v>0</v>
      </c>
      <c r="P13" s="50" t="e">
        <f t="shared" ca="1" si="14"/>
        <v>#N/A</v>
      </c>
      <c r="Q13" s="31"/>
    </row>
    <row r="14" spans="1:17" x14ac:dyDescent="0.45">
      <c r="A14" s="9" t="s">
        <v>56</v>
      </c>
      <c r="B14" s="51">
        <f t="shared" ca="1" si="0"/>
        <v>0</v>
      </c>
      <c r="C14" s="51">
        <f t="shared" ca="1" si="1"/>
        <v>0</v>
      </c>
      <c r="D14" s="51">
        <f t="shared" ca="1" si="2"/>
        <v>0</v>
      </c>
      <c r="E14" s="51">
        <f t="shared" ca="1" si="3"/>
        <v>0</v>
      </c>
      <c r="F14" s="51">
        <f t="shared" ca="1" si="4"/>
        <v>0</v>
      </c>
      <c r="G14" s="51">
        <f t="shared" ca="1" si="5"/>
        <v>0</v>
      </c>
      <c r="H14" s="51">
        <f t="shared" ca="1" si="6"/>
        <v>0</v>
      </c>
      <c r="I14" s="51">
        <f t="shared" ca="1" si="7"/>
        <v>0</v>
      </c>
      <c r="J14" s="51">
        <f t="shared" ca="1" si="8"/>
        <v>0</v>
      </c>
      <c r="K14" s="50">
        <f t="shared" ca="1" si="9"/>
        <v>0</v>
      </c>
      <c r="L14" s="50">
        <f t="shared" ca="1" si="10"/>
        <v>0</v>
      </c>
      <c r="M14" s="50">
        <f t="shared" ca="1" si="11"/>
        <v>0</v>
      </c>
      <c r="N14" s="50">
        <f t="shared" ca="1" si="12"/>
        <v>0</v>
      </c>
      <c r="O14" s="50">
        <f t="shared" ca="1" si="13"/>
        <v>0</v>
      </c>
      <c r="P14" s="50" t="e">
        <f t="shared" ca="1" si="14"/>
        <v>#N/A</v>
      </c>
      <c r="Q14" s="31"/>
    </row>
    <row r="15" spans="1:17" x14ac:dyDescent="0.45">
      <c r="A15" s="9" t="s">
        <v>57</v>
      </c>
      <c r="B15" s="51">
        <f t="shared" ca="1" si="0"/>
        <v>0</v>
      </c>
      <c r="C15" s="51">
        <f t="shared" ca="1" si="1"/>
        <v>0</v>
      </c>
      <c r="D15" s="51">
        <f t="shared" ca="1" si="2"/>
        <v>0</v>
      </c>
      <c r="E15" s="51">
        <f t="shared" ca="1" si="3"/>
        <v>0</v>
      </c>
      <c r="F15" s="51">
        <f t="shared" ca="1" si="4"/>
        <v>0</v>
      </c>
      <c r="G15" s="51">
        <f t="shared" ca="1" si="5"/>
        <v>0</v>
      </c>
      <c r="H15" s="51">
        <f t="shared" ca="1" si="6"/>
        <v>0</v>
      </c>
      <c r="I15" s="51">
        <f t="shared" ca="1" si="7"/>
        <v>0</v>
      </c>
      <c r="J15" s="51">
        <f t="shared" ca="1" si="8"/>
        <v>0</v>
      </c>
      <c r="K15" s="50">
        <f t="shared" ca="1" si="9"/>
        <v>0</v>
      </c>
      <c r="L15" s="50">
        <f t="shared" ca="1" si="10"/>
        <v>0</v>
      </c>
      <c r="M15" s="50">
        <f t="shared" ca="1" si="11"/>
        <v>0</v>
      </c>
      <c r="N15" s="50">
        <f t="shared" ca="1" si="12"/>
        <v>0</v>
      </c>
      <c r="O15" s="50">
        <f t="shared" ca="1" si="13"/>
        <v>0</v>
      </c>
      <c r="P15" s="50" t="e">
        <f t="shared" ca="1" si="14"/>
        <v>#N/A</v>
      </c>
      <c r="Q15" s="31"/>
    </row>
    <row r="16" spans="1:17" x14ac:dyDescent="0.45">
      <c r="A16" s="9" t="s">
        <v>58</v>
      </c>
      <c r="B16" s="51">
        <f t="shared" ca="1" si="0"/>
        <v>0</v>
      </c>
      <c r="C16" s="51">
        <f t="shared" ca="1" si="1"/>
        <v>0</v>
      </c>
      <c r="D16" s="51">
        <f t="shared" ca="1" si="2"/>
        <v>0</v>
      </c>
      <c r="E16" s="51">
        <f t="shared" ca="1" si="3"/>
        <v>0</v>
      </c>
      <c r="F16" s="51">
        <f t="shared" ca="1" si="4"/>
        <v>0</v>
      </c>
      <c r="G16" s="51">
        <f t="shared" ca="1" si="5"/>
        <v>0</v>
      </c>
      <c r="H16" s="51">
        <f t="shared" ca="1" si="6"/>
        <v>0</v>
      </c>
      <c r="I16" s="51">
        <f t="shared" ca="1" si="7"/>
        <v>0</v>
      </c>
      <c r="J16" s="51">
        <f t="shared" ca="1" si="8"/>
        <v>0</v>
      </c>
      <c r="K16" s="50">
        <f t="shared" ca="1" si="9"/>
        <v>0</v>
      </c>
      <c r="L16" s="50">
        <f t="shared" ca="1" si="10"/>
        <v>0</v>
      </c>
      <c r="M16" s="50">
        <f t="shared" ca="1" si="11"/>
        <v>0</v>
      </c>
      <c r="N16" s="50">
        <f t="shared" ca="1" si="12"/>
        <v>0</v>
      </c>
      <c r="O16" s="50">
        <f t="shared" ca="1" si="13"/>
        <v>0</v>
      </c>
      <c r="P16" s="50" t="e">
        <f t="shared" ca="1" si="14"/>
        <v>#N/A</v>
      </c>
      <c r="Q16" s="31"/>
    </row>
    <row r="17" spans="1:17" x14ac:dyDescent="0.45">
      <c r="A17" s="9" t="s">
        <v>59</v>
      </c>
      <c r="B17" s="51">
        <f t="shared" ca="1" si="0"/>
        <v>0</v>
      </c>
      <c r="C17" s="51">
        <f t="shared" ca="1" si="1"/>
        <v>0</v>
      </c>
      <c r="D17" s="51">
        <f t="shared" ca="1" si="2"/>
        <v>0</v>
      </c>
      <c r="E17" s="51">
        <f t="shared" ca="1" si="3"/>
        <v>0</v>
      </c>
      <c r="F17" s="51">
        <f t="shared" ca="1" si="4"/>
        <v>0</v>
      </c>
      <c r="G17" s="51">
        <f t="shared" ca="1" si="5"/>
        <v>0</v>
      </c>
      <c r="H17" s="51">
        <f t="shared" ca="1" si="6"/>
        <v>0</v>
      </c>
      <c r="I17" s="51">
        <f t="shared" ca="1" si="7"/>
        <v>0</v>
      </c>
      <c r="J17" s="51">
        <f t="shared" ca="1" si="8"/>
        <v>0</v>
      </c>
      <c r="K17" s="50">
        <f t="shared" ca="1" si="9"/>
        <v>0</v>
      </c>
      <c r="L17" s="50">
        <f t="shared" ca="1" si="10"/>
        <v>0</v>
      </c>
      <c r="M17" s="50">
        <f t="shared" ca="1" si="11"/>
        <v>0</v>
      </c>
      <c r="N17" s="50">
        <f t="shared" ca="1" si="12"/>
        <v>0</v>
      </c>
      <c r="O17" s="50">
        <f t="shared" ca="1" si="13"/>
        <v>0</v>
      </c>
      <c r="P17" s="50" t="e">
        <f t="shared" ca="1" si="14"/>
        <v>#N/A</v>
      </c>
      <c r="Q17" s="31"/>
    </row>
    <row r="18" spans="1:17" x14ac:dyDescent="0.45">
      <c r="A18" s="9" t="s">
        <v>60</v>
      </c>
      <c r="B18" s="51">
        <f t="shared" ca="1" si="0"/>
        <v>0</v>
      </c>
      <c r="C18" s="51">
        <f t="shared" ca="1" si="1"/>
        <v>0</v>
      </c>
      <c r="D18" s="51">
        <f t="shared" ca="1" si="2"/>
        <v>0</v>
      </c>
      <c r="E18" s="51">
        <f t="shared" ca="1" si="3"/>
        <v>0</v>
      </c>
      <c r="F18" s="51">
        <f t="shared" ca="1" si="4"/>
        <v>0</v>
      </c>
      <c r="G18" s="51">
        <f t="shared" ca="1" si="5"/>
        <v>0</v>
      </c>
      <c r="H18" s="51">
        <f t="shared" ca="1" si="6"/>
        <v>0</v>
      </c>
      <c r="I18" s="51">
        <f t="shared" ca="1" si="7"/>
        <v>0</v>
      </c>
      <c r="J18" s="51">
        <f t="shared" ca="1" si="8"/>
        <v>0</v>
      </c>
      <c r="K18" s="50">
        <f t="shared" ca="1" si="9"/>
        <v>0</v>
      </c>
      <c r="L18" s="50">
        <f t="shared" ca="1" si="10"/>
        <v>0</v>
      </c>
      <c r="M18" s="50">
        <f t="shared" ca="1" si="11"/>
        <v>0</v>
      </c>
      <c r="N18" s="50">
        <f t="shared" ca="1" si="12"/>
        <v>0</v>
      </c>
      <c r="O18" s="50">
        <f t="shared" ca="1" si="13"/>
        <v>0</v>
      </c>
      <c r="P18" s="50" t="e">
        <f t="shared" ca="1" si="14"/>
        <v>#N/A</v>
      </c>
      <c r="Q18" s="31"/>
    </row>
    <row r="19" spans="1:17" x14ac:dyDescent="0.45">
      <c r="A19" s="9" t="s">
        <v>61</v>
      </c>
      <c r="B19" s="51">
        <f t="shared" ca="1" si="0"/>
        <v>0</v>
      </c>
      <c r="C19" s="51">
        <f t="shared" ca="1" si="1"/>
        <v>0</v>
      </c>
      <c r="D19" s="51">
        <f t="shared" ca="1" si="2"/>
        <v>0</v>
      </c>
      <c r="E19" s="51">
        <f t="shared" ca="1" si="3"/>
        <v>0</v>
      </c>
      <c r="F19" s="51">
        <f t="shared" ca="1" si="4"/>
        <v>0</v>
      </c>
      <c r="G19" s="51">
        <f t="shared" ca="1" si="5"/>
        <v>0</v>
      </c>
      <c r="H19" s="51">
        <f t="shared" ca="1" si="6"/>
        <v>0</v>
      </c>
      <c r="I19" s="51">
        <f t="shared" ca="1" si="7"/>
        <v>0</v>
      </c>
      <c r="J19" s="51">
        <f t="shared" ca="1" si="8"/>
        <v>0</v>
      </c>
      <c r="K19" s="50">
        <f t="shared" ca="1" si="9"/>
        <v>0</v>
      </c>
      <c r="L19" s="50">
        <f t="shared" ca="1" si="10"/>
        <v>0</v>
      </c>
      <c r="M19" s="50">
        <f t="shared" ca="1" si="11"/>
        <v>0</v>
      </c>
      <c r="N19" s="50">
        <f t="shared" ca="1" si="12"/>
        <v>0</v>
      </c>
      <c r="O19" s="50">
        <f t="shared" ca="1" si="13"/>
        <v>0</v>
      </c>
      <c r="P19" s="50" t="e">
        <f t="shared" ca="1" si="14"/>
        <v>#N/A</v>
      </c>
      <c r="Q19" s="31"/>
    </row>
    <row r="20" spans="1:17" x14ac:dyDescent="0.45">
      <c r="A20" s="9" t="s">
        <v>62</v>
      </c>
      <c r="B20" s="51">
        <f t="shared" ca="1" si="0"/>
        <v>0</v>
      </c>
      <c r="C20" s="51">
        <f t="shared" ca="1" si="1"/>
        <v>0</v>
      </c>
      <c r="D20" s="51">
        <f t="shared" ca="1" si="2"/>
        <v>0</v>
      </c>
      <c r="E20" s="51">
        <f t="shared" ca="1" si="3"/>
        <v>0</v>
      </c>
      <c r="F20" s="51">
        <f t="shared" ca="1" si="4"/>
        <v>0</v>
      </c>
      <c r="G20" s="51">
        <f t="shared" ca="1" si="5"/>
        <v>0</v>
      </c>
      <c r="H20" s="51">
        <f t="shared" ca="1" si="6"/>
        <v>0</v>
      </c>
      <c r="I20" s="51">
        <f t="shared" ca="1" si="7"/>
        <v>0</v>
      </c>
      <c r="J20" s="51">
        <f t="shared" ca="1" si="8"/>
        <v>0</v>
      </c>
      <c r="K20" s="50">
        <f t="shared" ca="1" si="9"/>
        <v>0</v>
      </c>
      <c r="L20" s="50">
        <f t="shared" ca="1" si="10"/>
        <v>0</v>
      </c>
      <c r="M20" s="50">
        <f t="shared" ca="1" si="11"/>
        <v>0</v>
      </c>
      <c r="N20" s="50">
        <f t="shared" ca="1" si="12"/>
        <v>0</v>
      </c>
      <c r="O20" s="50">
        <f t="shared" ca="1" si="13"/>
        <v>0</v>
      </c>
      <c r="P20" s="50" t="e">
        <f t="shared" ca="1" si="14"/>
        <v>#N/A</v>
      </c>
      <c r="Q20" s="31"/>
    </row>
    <row r="21" spans="1:17" x14ac:dyDescent="0.45">
      <c r="A21" s="9" t="s">
        <v>63</v>
      </c>
      <c r="B21" s="51">
        <f t="shared" ca="1" si="0"/>
        <v>0</v>
      </c>
      <c r="C21" s="51">
        <f t="shared" ca="1" si="1"/>
        <v>0</v>
      </c>
      <c r="D21" s="51">
        <f t="shared" ca="1" si="2"/>
        <v>0</v>
      </c>
      <c r="E21" s="51">
        <f t="shared" ca="1" si="3"/>
        <v>0</v>
      </c>
      <c r="F21" s="51">
        <f t="shared" ca="1" si="4"/>
        <v>0</v>
      </c>
      <c r="G21" s="51">
        <f t="shared" ca="1" si="5"/>
        <v>0</v>
      </c>
      <c r="H21" s="51">
        <f t="shared" ca="1" si="6"/>
        <v>0</v>
      </c>
      <c r="I21" s="51">
        <f t="shared" ca="1" si="7"/>
        <v>0</v>
      </c>
      <c r="J21" s="51">
        <f t="shared" ca="1" si="8"/>
        <v>0</v>
      </c>
      <c r="K21" s="50">
        <f t="shared" ca="1" si="9"/>
        <v>0</v>
      </c>
      <c r="L21" s="50">
        <f t="shared" ca="1" si="10"/>
        <v>0</v>
      </c>
      <c r="M21" s="50">
        <f t="shared" ca="1" si="11"/>
        <v>0</v>
      </c>
      <c r="N21" s="50">
        <f t="shared" ca="1" si="12"/>
        <v>0</v>
      </c>
      <c r="O21" s="50">
        <f t="shared" ca="1" si="13"/>
        <v>0</v>
      </c>
      <c r="P21" s="50" t="e">
        <f t="shared" ca="1" si="14"/>
        <v>#N/A</v>
      </c>
      <c r="Q21" s="31"/>
    </row>
    <row r="22" spans="1:17" x14ac:dyDescent="0.45">
      <c r="A22" s="9" t="s">
        <v>65</v>
      </c>
      <c r="B22" s="51">
        <f t="shared" ca="1" si="0"/>
        <v>0</v>
      </c>
      <c r="C22" s="51">
        <f t="shared" ca="1" si="1"/>
        <v>0</v>
      </c>
      <c r="D22" s="51">
        <f t="shared" ca="1" si="2"/>
        <v>0</v>
      </c>
      <c r="E22" s="51">
        <f t="shared" ca="1" si="3"/>
        <v>0</v>
      </c>
      <c r="F22" s="51">
        <f t="shared" ca="1" si="4"/>
        <v>0</v>
      </c>
      <c r="G22" s="51">
        <f t="shared" ca="1" si="5"/>
        <v>0</v>
      </c>
      <c r="H22" s="51">
        <f t="shared" ca="1" si="6"/>
        <v>0</v>
      </c>
      <c r="I22" s="51">
        <f t="shared" ca="1" si="7"/>
        <v>0</v>
      </c>
      <c r="J22" s="51">
        <f t="shared" ca="1" si="8"/>
        <v>0</v>
      </c>
      <c r="K22" s="50">
        <f t="shared" ca="1" si="9"/>
        <v>0</v>
      </c>
      <c r="L22" s="50">
        <f t="shared" ca="1" si="10"/>
        <v>0</v>
      </c>
      <c r="M22" s="50">
        <f t="shared" ca="1" si="11"/>
        <v>0</v>
      </c>
      <c r="N22" s="50">
        <f t="shared" ca="1" si="12"/>
        <v>0</v>
      </c>
      <c r="O22" s="50">
        <f t="shared" ca="1" si="13"/>
        <v>0</v>
      </c>
      <c r="P22" s="50" t="e">
        <f t="shared" ca="1" si="14"/>
        <v>#N/A</v>
      </c>
      <c r="Q22" s="31"/>
    </row>
    <row r="23" spans="1:17" x14ac:dyDescent="0.45">
      <c r="A23" s="9" t="s">
        <v>66</v>
      </c>
      <c r="B23" s="51">
        <f t="shared" ca="1" si="0"/>
        <v>0</v>
      </c>
      <c r="C23" s="51">
        <f t="shared" ca="1" si="1"/>
        <v>0</v>
      </c>
      <c r="D23" s="51">
        <f t="shared" ca="1" si="2"/>
        <v>0</v>
      </c>
      <c r="E23" s="51">
        <f t="shared" ca="1" si="3"/>
        <v>0</v>
      </c>
      <c r="F23" s="51">
        <f t="shared" ca="1" si="4"/>
        <v>0</v>
      </c>
      <c r="G23" s="51">
        <f t="shared" ca="1" si="5"/>
        <v>0</v>
      </c>
      <c r="H23" s="51">
        <f t="shared" ca="1" si="6"/>
        <v>0</v>
      </c>
      <c r="I23" s="51">
        <f t="shared" ca="1" si="7"/>
        <v>0</v>
      </c>
      <c r="J23" s="51">
        <f t="shared" ca="1" si="8"/>
        <v>0</v>
      </c>
      <c r="K23" s="50">
        <f t="shared" ca="1" si="9"/>
        <v>0</v>
      </c>
      <c r="L23" s="50">
        <f t="shared" ca="1" si="10"/>
        <v>0</v>
      </c>
      <c r="M23" s="50">
        <f t="shared" ca="1" si="11"/>
        <v>0</v>
      </c>
      <c r="N23" s="50">
        <f t="shared" ca="1" si="12"/>
        <v>0</v>
      </c>
      <c r="O23" s="50">
        <f t="shared" ca="1" si="13"/>
        <v>0</v>
      </c>
      <c r="P23" s="50" t="e">
        <f t="shared" ca="1" si="14"/>
        <v>#N/A</v>
      </c>
      <c r="Q23" s="31"/>
    </row>
    <row r="24" spans="1:17" x14ac:dyDescent="0.45">
      <c r="A24" s="9" t="s">
        <v>67</v>
      </c>
      <c r="B24" s="51">
        <f t="shared" ca="1" si="0"/>
        <v>0</v>
      </c>
      <c r="C24" s="51">
        <f t="shared" ca="1" si="1"/>
        <v>0</v>
      </c>
      <c r="D24" s="51">
        <f t="shared" ca="1" si="2"/>
        <v>0</v>
      </c>
      <c r="E24" s="51">
        <f t="shared" ca="1" si="3"/>
        <v>0</v>
      </c>
      <c r="F24" s="51">
        <f t="shared" ca="1" si="4"/>
        <v>0</v>
      </c>
      <c r="G24" s="51">
        <f t="shared" ca="1" si="5"/>
        <v>0</v>
      </c>
      <c r="H24" s="51">
        <f t="shared" ca="1" si="6"/>
        <v>0</v>
      </c>
      <c r="I24" s="51">
        <f t="shared" ca="1" si="7"/>
        <v>0</v>
      </c>
      <c r="J24" s="51">
        <f t="shared" ca="1" si="8"/>
        <v>0</v>
      </c>
      <c r="K24" s="50">
        <f t="shared" ca="1" si="9"/>
        <v>0</v>
      </c>
      <c r="L24" s="50">
        <f t="shared" ca="1" si="10"/>
        <v>0</v>
      </c>
      <c r="M24" s="50">
        <f t="shared" ca="1" si="11"/>
        <v>0</v>
      </c>
      <c r="N24" s="50">
        <f t="shared" ca="1" si="12"/>
        <v>0</v>
      </c>
      <c r="O24" s="50">
        <f t="shared" ca="1" si="13"/>
        <v>0</v>
      </c>
      <c r="P24" s="50" t="e">
        <f t="shared" ca="1" si="14"/>
        <v>#N/A</v>
      </c>
      <c r="Q24" s="31"/>
    </row>
    <row r="25" spans="1:17" x14ac:dyDescent="0.45">
      <c r="A25" s="9" t="s">
        <v>68</v>
      </c>
      <c r="B25" s="51">
        <f t="shared" ca="1" si="0"/>
        <v>0</v>
      </c>
      <c r="C25" s="51">
        <f t="shared" ca="1" si="1"/>
        <v>0</v>
      </c>
      <c r="D25" s="51">
        <f t="shared" ca="1" si="2"/>
        <v>0</v>
      </c>
      <c r="E25" s="51">
        <f t="shared" ca="1" si="3"/>
        <v>0</v>
      </c>
      <c r="F25" s="51">
        <f t="shared" ca="1" si="4"/>
        <v>0</v>
      </c>
      <c r="G25" s="51">
        <f t="shared" ca="1" si="5"/>
        <v>0</v>
      </c>
      <c r="H25" s="51">
        <f t="shared" ca="1" si="6"/>
        <v>0</v>
      </c>
      <c r="I25" s="51">
        <f t="shared" ca="1" si="7"/>
        <v>0</v>
      </c>
      <c r="J25" s="51">
        <f t="shared" ca="1" si="8"/>
        <v>0</v>
      </c>
      <c r="K25" s="50">
        <f t="shared" ca="1" si="9"/>
        <v>0</v>
      </c>
      <c r="L25" s="50">
        <f t="shared" ca="1" si="10"/>
        <v>0</v>
      </c>
      <c r="M25" s="50">
        <f t="shared" ca="1" si="11"/>
        <v>0</v>
      </c>
      <c r="N25" s="50">
        <f t="shared" ca="1" si="12"/>
        <v>0</v>
      </c>
      <c r="O25" s="50">
        <f t="shared" ca="1" si="13"/>
        <v>0</v>
      </c>
      <c r="P25" s="50" t="e">
        <f t="shared" ca="1" si="14"/>
        <v>#N/A</v>
      </c>
      <c r="Q25" s="31"/>
    </row>
    <row r="26" spans="1:17" x14ac:dyDescent="0.45">
      <c r="A26" s="9" t="s">
        <v>191</v>
      </c>
      <c r="B26" s="51">
        <f t="shared" ca="1" si="0"/>
        <v>0</v>
      </c>
      <c r="C26" s="51">
        <f t="shared" ca="1" si="1"/>
        <v>0</v>
      </c>
      <c r="D26" s="51">
        <f t="shared" ca="1" si="2"/>
        <v>0</v>
      </c>
      <c r="E26" s="51">
        <f t="shared" ca="1" si="3"/>
        <v>0</v>
      </c>
      <c r="F26" s="51">
        <f t="shared" ca="1" si="4"/>
        <v>0</v>
      </c>
      <c r="G26" s="51">
        <f t="shared" ca="1" si="5"/>
        <v>0</v>
      </c>
      <c r="H26" s="51">
        <f t="shared" ca="1" si="6"/>
        <v>0</v>
      </c>
      <c r="I26" s="51">
        <f t="shared" ca="1" si="7"/>
        <v>0</v>
      </c>
      <c r="J26" s="51">
        <f t="shared" ca="1" si="8"/>
        <v>0</v>
      </c>
      <c r="K26" s="50">
        <f t="shared" ca="1" si="9"/>
        <v>0</v>
      </c>
      <c r="L26" s="50">
        <f t="shared" ca="1" si="10"/>
        <v>0</v>
      </c>
      <c r="M26" s="50">
        <f t="shared" ca="1" si="11"/>
        <v>0</v>
      </c>
      <c r="N26" s="50">
        <f t="shared" ca="1" si="12"/>
        <v>0</v>
      </c>
      <c r="O26" s="50">
        <f t="shared" ca="1" si="13"/>
        <v>0</v>
      </c>
      <c r="P26" s="50" t="e">
        <f t="shared" ca="1" si="14"/>
        <v>#N/A</v>
      </c>
      <c r="Q26" s="31"/>
    </row>
    <row r="27" spans="1:17" x14ac:dyDescent="0.45">
      <c r="A27" s="9" t="s">
        <v>192</v>
      </c>
      <c r="B27" s="51">
        <f t="shared" ca="1" si="0"/>
        <v>0</v>
      </c>
      <c r="C27" s="51">
        <f t="shared" ca="1" si="1"/>
        <v>0</v>
      </c>
      <c r="D27" s="51">
        <f t="shared" ca="1" si="2"/>
        <v>0</v>
      </c>
      <c r="E27" s="51">
        <f t="shared" ca="1" si="3"/>
        <v>0</v>
      </c>
      <c r="F27" s="51">
        <f t="shared" ca="1" si="4"/>
        <v>0</v>
      </c>
      <c r="G27" s="51">
        <f t="shared" ca="1" si="5"/>
        <v>0</v>
      </c>
      <c r="H27" s="51">
        <f t="shared" ca="1" si="6"/>
        <v>0</v>
      </c>
      <c r="I27" s="51">
        <f t="shared" ca="1" si="7"/>
        <v>0</v>
      </c>
      <c r="J27" s="51">
        <f t="shared" ca="1" si="8"/>
        <v>0</v>
      </c>
      <c r="K27" s="50">
        <f t="shared" ca="1" si="9"/>
        <v>0</v>
      </c>
      <c r="L27" s="50">
        <f t="shared" ca="1" si="10"/>
        <v>0</v>
      </c>
      <c r="M27" s="50">
        <f t="shared" ca="1" si="11"/>
        <v>0</v>
      </c>
      <c r="N27" s="50">
        <f t="shared" ca="1" si="12"/>
        <v>0</v>
      </c>
      <c r="O27" s="50">
        <f t="shared" ca="1" si="13"/>
        <v>0</v>
      </c>
      <c r="P27" s="50" t="e">
        <f t="shared" ca="1" si="14"/>
        <v>#N/A</v>
      </c>
      <c r="Q27" s="31"/>
    </row>
    <row r="28" spans="1:17" x14ac:dyDescent="0.45">
      <c r="A28" s="9" t="s">
        <v>193</v>
      </c>
      <c r="B28" s="51">
        <f t="shared" ca="1" si="0"/>
        <v>0</v>
      </c>
      <c r="C28" s="51">
        <f t="shared" ca="1" si="1"/>
        <v>0</v>
      </c>
      <c r="D28" s="51">
        <f t="shared" ca="1" si="2"/>
        <v>0</v>
      </c>
      <c r="E28" s="51">
        <f t="shared" ca="1" si="3"/>
        <v>0</v>
      </c>
      <c r="F28" s="51">
        <f t="shared" ca="1" si="4"/>
        <v>0</v>
      </c>
      <c r="G28" s="51">
        <f t="shared" ca="1" si="5"/>
        <v>0</v>
      </c>
      <c r="H28" s="51">
        <f t="shared" ca="1" si="6"/>
        <v>0</v>
      </c>
      <c r="I28" s="51">
        <f t="shared" ca="1" si="7"/>
        <v>0</v>
      </c>
      <c r="J28" s="51">
        <f t="shared" ca="1" si="8"/>
        <v>0</v>
      </c>
      <c r="K28" s="50">
        <f t="shared" ca="1" si="9"/>
        <v>0</v>
      </c>
      <c r="L28" s="50">
        <f t="shared" ca="1" si="10"/>
        <v>0</v>
      </c>
      <c r="M28" s="50">
        <f t="shared" ca="1" si="11"/>
        <v>0</v>
      </c>
      <c r="N28" s="50">
        <f t="shared" ca="1" si="12"/>
        <v>0</v>
      </c>
      <c r="O28" s="50">
        <f t="shared" ca="1" si="13"/>
        <v>0</v>
      </c>
      <c r="P28" s="50" t="e">
        <f t="shared" ca="1" si="14"/>
        <v>#N/A</v>
      </c>
      <c r="Q28" s="31"/>
    </row>
    <row r="29" spans="1:17" x14ac:dyDescent="0.45">
      <c r="A29" s="9" t="s">
        <v>194</v>
      </c>
      <c r="B29" s="51">
        <f t="shared" ca="1" si="0"/>
        <v>0</v>
      </c>
      <c r="C29" s="51">
        <f t="shared" ca="1" si="1"/>
        <v>0</v>
      </c>
      <c r="D29" s="51">
        <f t="shared" ca="1" si="2"/>
        <v>0</v>
      </c>
      <c r="E29" s="51">
        <f t="shared" ca="1" si="3"/>
        <v>0</v>
      </c>
      <c r="F29" s="51">
        <f t="shared" ca="1" si="4"/>
        <v>0</v>
      </c>
      <c r="G29" s="51">
        <f t="shared" ca="1" si="5"/>
        <v>0</v>
      </c>
      <c r="H29" s="51">
        <f t="shared" ca="1" si="6"/>
        <v>0</v>
      </c>
      <c r="I29" s="51">
        <f t="shared" ca="1" si="7"/>
        <v>0</v>
      </c>
      <c r="J29" s="51">
        <f t="shared" ca="1" si="8"/>
        <v>0</v>
      </c>
      <c r="K29" s="50">
        <f t="shared" ca="1" si="9"/>
        <v>0</v>
      </c>
      <c r="L29" s="50">
        <f t="shared" ca="1" si="10"/>
        <v>0</v>
      </c>
      <c r="M29" s="50">
        <f t="shared" ca="1" si="11"/>
        <v>0</v>
      </c>
      <c r="N29" s="50">
        <f t="shared" ca="1" si="12"/>
        <v>0</v>
      </c>
      <c r="O29" s="50">
        <f t="shared" ca="1" si="13"/>
        <v>0</v>
      </c>
      <c r="P29" s="50" t="e">
        <f t="shared" ca="1" si="14"/>
        <v>#N/A</v>
      </c>
      <c r="Q29" s="31"/>
    </row>
    <row r="30" spans="1:17" x14ac:dyDescent="0.45">
      <c r="A30" s="9" t="s">
        <v>195</v>
      </c>
      <c r="B30" s="51">
        <f t="shared" ca="1" si="0"/>
        <v>0</v>
      </c>
      <c r="C30" s="51">
        <f t="shared" ca="1" si="1"/>
        <v>0</v>
      </c>
      <c r="D30" s="51">
        <f t="shared" ca="1" si="2"/>
        <v>0</v>
      </c>
      <c r="E30" s="51">
        <f t="shared" ca="1" si="3"/>
        <v>0</v>
      </c>
      <c r="F30" s="51">
        <f t="shared" ca="1" si="4"/>
        <v>0</v>
      </c>
      <c r="G30" s="51">
        <f t="shared" ca="1" si="5"/>
        <v>0</v>
      </c>
      <c r="H30" s="51">
        <f t="shared" ca="1" si="6"/>
        <v>0</v>
      </c>
      <c r="I30" s="51">
        <f t="shared" ca="1" si="7"/>
        <v>0</v>
      </c>
      <c r="J30" s="51">
        <f t="shared" ca="1" si="8"/>
        <v>0</v>
      </c>
      <c r="K30" s="50">
        <f t="shared" ca="1" si="9"/>
        <v>0</v>
      </c>
      <c r="L30" s="50">
        <f t="shared" ca="1" si="10"/>
        <v>0</v>
      </c>
      <c r="M30" s="50">
        <f t="shared" ca="1" si="11"/>
        <v>0</v>
      </c>
      <c r="N30" s="50">
        <f t="shared" ca="1" si="12"/>
        <v>0</v>
      </c>
      <c r="O30" s="50">
        <f t="shared" ca="1" si="13"/>
        <v>0</v>
      </c>
      <c r="P30" s="50" t="e">
        <f t="shared" ca="1" si="14"/>
        <v>#N/A</v>
      </c>
      <c r="Q30" s="31"/>
    </row>
    <row r="33" spans="1:4" x14ac:dyDescent="0.45">
      <c r="A33" s="6" t="s">
        <v>199</v>
      </c>
    </row>
    <row r="34" spans="1:4" x14ac:dyDescent="0.45">
      <c r="A34" s="6" t="s">
        <v>184</v>
      </c>
      <c r="B34" s="6" t="s">
        <v>2</v>
      </c>
      <c r="C34" s="6" t="s">
        <v>1</v>
      </c>
      <c r="D34" s="6" t="s">
        <v>200</v>
      </c>
    </row>
    <row r="35" spans="1:4" x14ac:dyDescent="0.45">
      <c r="A35" s="31"/>
      <c r="B35" s="38"/>
      <c r="C35" s="38"/>
      <c r="D35" s="38"/>
    </row>
    <row r="36" spans="1:4" x14ac:dyDescent="0.45">
      <c r="A36" s="31"/>
      <c r="B36" s="38"/>
      <c r="C36" s="38"/>
      <c r="D36" s="38"/>
    </row>
    <row r="37" spans="1:4" x14ac:dyDescent="0.45">
      <c r="A37" s="31"/>
      <c r="B37" s="38"/>
      <c r="C37" s="38"/>
      <c r="D37" s="38"/>
    </row>
    <row r="38" spans="1:4" x14ac:dyDescent="0.45">
      <c r="A38" s="31"/>
      <c r="B38" s="38"/>
      <c r="C38" s="38"/>
      <c r="D38" s="38"/>
    </row>
    <row r="39" spans="1:4" x14ac:dyDescent="0.45">
      <c r="A39" s="31"/>
      <c r="B39" s="38"/>
      <c r="C39" s="38"/>
      <c r="D39" s="38"/>
    </row>
    <row r="40" spans="1:4" x14ac:dyDescent="0.45">
      <c r="A40" s="31"/>
      <c r="B40" s="38"/>
      <c r="C40" s="38"/>
      <c r="D40" s="38"/>
    </row>
    <row r="41" spans="1:4" x14ac:dyDescent="0.45">
      <c r="A41" s="31"/>
      <c r="B41" s="38"/>
      <c r="C41" s="38"/>
      <c r="D41" s="38"/>
    </row>
    <row r="42" spans="1:4" x14ac:dyDescent="0.45">
      <c r="A42" s="31"/>
      <c r="B42" s="38"/>
      <c r="C42" s="38"/>
      <c r="D42" s="38"/>
    </row>
    <row r="43" spans="1:4" x14ac:dyDescent="0.45">
      <c r="A43" s="31"/>
      <c r="B43" s="38"/>
      <c r="C43" s="38"/>
      <c r="D43" s="38"/>
    </row>
    <row r="44" spans="1:4" x14ac:dyDescent="0.45">
      <c r="A44" s="31"/>
      <c r="B44" s="38"/>
      <c r="C44" s="38"/>
      <c r="D44" s="38"/>
    </row>
  </sheetData>
  <sortState ref="R10:T25">
    <sortCondition descending="1" ref="T10:T25"/>
  </sortState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4E679F2-F154-4982-A1FC-E6962F477E65}">
          <x14:formula1>
            <xm:f>'Listes déroulantes de choix'!$D$2:$D$20</xm:f>
          </x14:formula1>
          <xm:sqref>Q6:Q30</xm:sqref>
        </x14:dataValidation>
        <x14:dataValidation type="list" allowBlank="1" showInputMessage="1" showErrorMessage="1" xr:uid="{0CA995C1-F576-4900-A073-BAA39C5E34B8}">
          <x14:formula1>
            <xm:f>'Listes déroulantes de choix'!$H$2:$H$4</xm:f>
          </x14:formula1>
          <xm:sqref>A35:A44</xm:sqref>
        </x14:dataValidation>
        <x14:dataValidation type="list" allowBlank="1" showInputMessage="1" showErrorMessage="1" xr:uid="{254C9AE1-5830-4BCA-B224-BAC014421454}">
          <x14:formula1>
            <xm:f>'Listes déroulantes de choix'!$Q$2:$Q$16</xm:f>
          </x14:formula1>
          <xm:sqref>B2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701B9-8A39-4927-B8FD-F90B5EEF62D2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7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11A00B4-A5BE-4BF0-B1F8-3A50A5410BA5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0133628A-E51C-4D2D-9443-0C75DA6BFC15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1143405F-ED3E-4CD4-8238-C73326B6DB64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EEBE8483-A0D5-47CA-8984-5BAD0497F75C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CC68655C-BD30-4C3D-9A26-183B1B2EAB07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EB638F80-46D7-4456-B061-C9B3C5A54C9E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4A88-051B-4A9D-8E89-67F132320FFE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90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CC04B0F-790F-4002-8881-51F195B410F3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E80B5DAB-FAF0-49D9-95B6-8653112C07F7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EF6C69B3-C29A-4F0C-82DF-44E6E1EA2647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42A28882-9687-4302-8405-0061B1D0C771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52E1F836-B398-41C8-BAF9-414931A746E5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EE632924-EDC7-467F-BE0A-DD509701A1E5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6ED9-CABE-4D26-A04A-7327397D0C99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94.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6FB9E73-6555-4016-B414-E9C861217790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3E4FC669-312B-41E2-85C4-9A7DB07F7896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0636BB30-7A93-477A-AAE3-9C4297AFA6EE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5ADF2B67-1D9E-4142-A76C-FD65EE07F633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7578A067-E542-47BA-B1A5-F722411F30ED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FAF01641-C6D0-4B88-973D-5E98308D4DB8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1490-A582-439A-B0C3-8DDC6EC76744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4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32DDF05-470D-44ED-8533-8D0640C1F329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D7772D37-2B05-408C-95BB-147A724D378B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83BB77FC-3844-48E2-8A7C-012B2950CD0D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B1AA5974-B9C8-488D-A3E5-9E27036B1A3D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47884DD5-652D-4879-8679-12680C6890FB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0AD6F9AF-9E8B-445D-90E8-B498112C424B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09F9-2E01-4D2C-840B-19767622072F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7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2E6B6CF-EE5B-4A76-9EC5-85A28EFC6C5A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CC76A261-9564-4B9C-B65D-09D8D920BE18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1C63720B-2D0A-454A-A42C-090D6060BB71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53C311FC-D360-4B73-A742-18007F345615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065E5BD0-38FE-485E-820D-E80D18B4745F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3D7E078F-02DF-4C7B-89B6-1FBE0B3892D6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B5E7-B024-47F3-A983-D9E83424EDAB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97.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E01BBE8-5752-4E31-84C0-C0DFBD464F07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6864C6AD-D0D5-456E-ACB7-F4B752210C98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1B26E6B6-72AC-41E2-9D9D-68CB64E49B4D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877F3F44-1038-4E3A-BACD-0758F1F11606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D6DE3EFC-1914-404F-8293-CCDD3A55167B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33A92AC0-1FDB-4125-9701-7361FF187530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65EE-63B4-4E36-9B2F-FB6EDAA3653C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9.2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8CCE6B4-1067-432F-8350-AD45E105A91B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0E82430B-AE5F-4C64-8711-814FFF58EC6D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59223758-3172-4B1C-98A5-BF8A267C46DB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0D057262-AF24-408B-BCB6-9A1CBFDDB280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30938E24-26AC-43DC-8EA3-2538F3F221DF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BC76EF7B-7692-47FD-BA97-A3C4BB8E6DB9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3ACC9-9CF9-48FE-B094-8B5145E5EA41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8.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CEA4533-E163-466B-A7FC-F41EC2A3DFAE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40A7BB26-94AD-4CFA-A39D-7D1F9CAD044E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625283E0-B622-486B-899B-2943321B0260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F101EB20-7B13-4548-A8C6-28227D81A50B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DE881628-2984-4EC4-8F42-102E48618AF0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A2732C67-8BCA-4117-AEB1-2DF887F38DBD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D6A4-3F48-49B5-B617-290B76B2D893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6.2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209FA27-3CEB-46E3-BDE9-FB83D76AF17A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F84C979E-1FB8-4CE4-A2B4-57322CDC6C3D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03FE8397-571D-4E61-BB83-FE4A5714CD99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D1333DB6-D069-468A-BBE6-CEBAFA0F3AF0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3BFBA9E3-14C9-488C-B0CA-54C677058DF0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55541628-44D3-4CCC-83B7-EE6CCFBE5689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5EE03-9300-4728-A0B8-73C078BD5991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109.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C6911F1-CD27-46E0-826B-CD0E6D36F35F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0F86C75A-1E8B-416F-8021-9BA78C075909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B53FA3E6-E681-4630-A9A1-E30127914DBD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6487D62E-C0AE-4357-970B-EE77CBE3EF9F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7E3295D3-123E-47DE-9C14-E438895B929E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1D5710A6-5B64-4080-82AA-08827F84C3B3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082A-80EF-4EB6-A437-273209AEC443}">
  <dimension ref="A1:Q22"/>
  <sheetViews>
    <sheetView topLeftCell="B1" workbookViewId="0">
      <selection activeCell="F9" sqref="F9"/>
    </sheetView>
  </sheetViews>
  <sheetFormatPr baseColWidth="10" defaultRowHeight="14.4" x14ac:dyDescent="0.3"/>
  <cols>
    <col min="3" max="3" width="5" customWidth="1"/>
    <col min="4" max="4" width="26.88671875" customWidth="1"/>
    <col min="5" max="5" width="3.88671875" customWidth="1"/>
    <col min="6" max="6" width="16.33203125" customWidth="1"/>
    <col min="7" max="7" width="3.5546875" customWidth="1"/>
    <col min="12" max="12" width="39.5546875" customWidth="1"/>
    <col min="16" max="16" width="18.88671875" customWidth="1"/>
  </cols>
  <sheetData>
    <row r="1" spans="1:17" x14ac:dyDescent="0.3">
      <c r="A1" s="4" t="s">
        <v>70</v>
      </c>
      <c r="B1" s="4" t="s">
        <v>96</v>
      </c>
      <c r="C1" s="4"/>
      <c r="D1" s="4" t="s">
        <v>33</v>
      </c>
      <c r="F1" s="4" t="s">
        <v>64</v>
      </c>
      <c r="G1" s="4"/>
      <c r="H1" s="4" t="s">
        <v>184</v>
      </c>
      <c r="J1" s="4" t="s">
        <v>107</v>
      </c>
      <c r="M1" s="4" t="s">
        <v>150</v>
      </c>
      <c r="Q1" s="4" t="s">
        <v>206</v>
      </c>
    </row>
    <row r="2" spans="1:17" x14ac:dyDescent="0.3">
      <c r="A2" t="s">
        <v>71</v>
      </c>
      <c r="B2">
        <v>19</v>
      </c>
      <c r="D2" t="s">
        <v>45</v>
      </c>
      <c r="F2" t="s">
        <v>94</v>
      </c>
      <c r="H2" t="s">
        <v>185</v>
      </c>
      <c r="J2" t="s">
        <v>108</v>
      </c>
      <c r="K2" t="s">
        <v>109</v>
      </c>
      <c r="M2" t="s">
        <v>151</v>
      </c>
      <c r="N2" t="s">
        <v>152</v>
      </c>
      <c r="Q2" t="s">
        <v>218</v>
      </c>
    </row>
    <row r="3" spans="1:17" x14ac:dyDescent="0.3">
      <c r="A3" t="s">
        <v>23</v>
      </c>
      <c r="B3">
        <v>18</v>
      </c>
      <c r="D3" t="s">
        <v>76</v>
      </c>
      <c r="F3" t="s">
        <v>95</v>
      </c>
      <c r="H3" t="s">
        <v>186</v>
      </c>
      <c r="J3" t="s">
        <v>110</v>
      </c>
      <c r="K3" t="s">
        <v>111</v>
      </c>
      <c r="M3" t="s">
        <v>153</v>
      </c>
      <c r="N3" t="s">
        <v>154</v>
      </c>
      <c r="Q3" t="s">
        <v>207</v>
      </c>
    </row>
    <row r="4" spans="1:17" x14ac:dyDescent="0.3">
      <c r="A4" t="s">
        <v>72</v>
      </c>
      <c r="B4">
        <v>17</v>
      </c>
      <c r="D4" t="s">
        <v>77</v>
      </c>
      <c r="H4" t="s">
        <v>187</v>
      </c>
      <c r="J4" t="s">
        <v>112</v>
      </c>
      <c r="K4" t="s">
        <v>113</v>
      </c>
      <c r="M4" t="s">
        <v>155</v>
      </c>
      <c r="N4" t="s">
        <v>156</v>
      </c>
      <c r="Q4" t="s">
        <v>154</v>
      </c>
    </row>
    <row r="5" spans="1:17" x14ac:dyDescent="0.3">
      <c r="A5" t="s">
        <v>21</v>
      </c>
      <c r="B5">
        <v>15</v>
      </c>
      <c r="D5" t="s">
        <v>78</v>
      </c>
      <c r="J5" t="s">
        <v>114</v>
      </c>
      <c r="K5" t="s">
        <v>115</v>
      </c>
      <c r="M5" t="s">
        <v>157</v>
      </c>
      <c r="N5" t="s">
        <v>158</v>
      </c>
      <c r="Q5" t="s">
        <v>209</v>
      </c>
    </row>
    <row r="6" spans="1:17" x14ac:dyDescent="0.3">
      <c r="A6" t="s">
        <v>22</v>
      </c>
      <c r="B6">
        <v>14</v>
      </c>
      <c r="D6" t="s">
        <v>79</v>
      </c>
      <c r="J6" t="s">
        <v>116</v>
      </c>
      <c r="K6" t="s">
        <v>117</v>
      </c>
      <c r="M6" t="s">
        <v>159</v>
      </c>
      <c r="N6" t="s">
        <v>160</v>
      </c>
      <c r="Q6" t="s">
        <v>212</v>
      </c>
    </row>
    <row r="7" spans="1:17" x14ac:dyDescent="0.3">
      <c r="A7" t="s">
        <v>42</v>
      </c>
      <c r="B7">
        <v>13</v>
      </c>
      <c r="D7" t="s">
        <v>80</v>
      </c>
      <c r="F7" s="4" t="s">
        <v>224</v>
      </c>
      <c r="J7" t="s">
        <v>118</v>
      </c>
      <c r="K7" t="s">
        <v>119</v>
      </c>
      <c r="M7" t="s">
        <v>161</v>
      </c>
      <c r="N7" t="s">
        <v>162</v>
      </c>
      <c r="Q7" t="s">
        <v>208</v>
      </c>
    </row>
    <row r="8" spans="1:17" x14ac:dyDescent="0.3">
      <c r="A8" t="s">
        <v>39</v>
      </c>
      <c r="B8">
        <v>11</v>
      </c>
      <c r="D8" t="s">
        <v>81</v>
      </c>
      <c r="F8" t="s">
        <v>225</v>
      </c>
      <c r="J8" t="s">
        <v>120</v>
      </c>
      <c r="K8" t="s">
        <v>121</v>
      </c>
      <c r="M8" t="s">
        <v>163</v>
      </c>
      <c r="N8" t="s">
        <v>164</v>
      </c>
      <c r="Q8" t="s">
        <v>213</v>
      </c>
    </row>
    <row r="9" spans="1:17" x14ac:dyDescent="0.3">
      <c r="A9" t="s">
        <v>37</v>
      </c>
      <c r="B9">
        <v>10</v>
      </c>
      <c r="D9" t="s">
        <v>82</v>
      </c>
      <c r="F9" t="s">
        <v>228</v>
      </c>
      <c r="J9" t="s">
        <v>122</v>
      </c>
      <c r="K9" t="s">
        <v>123</v>
      </c>
      <c r="M9" t="s">
        <v>165</v>
      </c>
      <c r="N9" t="s">
        <v>166</v>
      </c>
      <c r="Q9" t="s">
        <v>214</v>
      </c>
    </row>
    <row r="10" spans="1:17" x14ac:dyDescent="0.3">
      <c r="A10" t="s">
        <v>41</v>
      </c>
      <c r="B10">
        <v>9</v>
      </c>
      <c r="D10" t="s">
        <v>83</v>
      </c>
      <c r="F10" t="s">
        <v>226</v>
      </c>
      <c r="J10" t="s">
        <v>124</v>
      </c>
      <c r="K10" t="s">
        <v>125</v>
      </c>
      <c r="M10" t="s">
        <v>167</v>
      </c>
      <c r="N10" t="s">
        <v>168</v>
      </c>
      <c r="Q10" t="s">
        <v>170</v>
      </c>
    </row>
    <row r="11" spans="1:17" x14ac:dyDescent="0.3">
      <c r="A11" t="s">
        <v>73</v>
      </c>
      <c r="B11">
        <v>7</v>
      </c>
      <c r="D11" t="s">
        <v>84</v>
      </c>
      <c r="J11" t="s">
        <v>126</v>
      </c>
      <c r="K11" t="s">
        <v>127</v>
      </c>
      <c r="M11" t="s">
        <v>169</v>
      </c>
      <c r="N11" t="s">
        <v>170</v>
      </c>
      <c r="Q11" t="s">
        <v>211</v>
      </c>
    </row>
    <row r="12" spans="1:17" x14ac:dyDescent="0.3">
      <c r="A12" t="s">
        <v>38</v>
      </c>
      <c r="B12">
        <v>6</v>
      </c>
      <c r="D12" t="s">
        <v>85</v>
      </c>
      <c r="J12" t="s">
        <v>128</v>
      </c>
      <c r="K12" t="s">
        <v>129</v>
      </c>
      <c r="M12" t="s">
        <v>171</v>
      </c>
      <c r="N12" t="s">
        <v>172</v>
      </c>
      <c r="Q12" t="s">
        <v>215</v>
      </c>
    </row>
    <row r="13" spans="1:17" x14ac:dyDescent="0.3">
      <c r="A13" t="s">
        <v>74</v>
      </c>
      <c r="B13">
        <v>5</v>
      </c>
      <c r="D13" t="s">
        <v>86</v>
      </c>
      <c r="J13" t="s">
        <v>130</v>
      </c>
      <c r="K13" t="s">
        <v>131</v>
      </c>
      <c r="M13" t="s">
        <v>173</v>
      </c>
      <c r="N13" t="s">
        <v>174</v>
      </c>
      <c r="Q13" t="s">
        <v>216</v>
      </c>
    </row>
    <row r="14" spans="1:17" x14ac:dyDescent="0.3">
      <c r="A14" t="s">
        <v>40</v>
      </c>
      <c r="B14">
        <v>3</v>
      </c>
      <c r="D14" t="s">
        <v>87</v>
      </c>
      <c r="J14" t="s">
        <v>132</v>
      </c>
      <c r="K14" t="s">
        <v>133</v>
      </c>
      <c r="M14" t="s">
        <v>175</v>
      </c>
      <c r="N14" t="s">
        <v>176</v>
      </c>
      <c r="Q14" t="s">
        <v>210</v>
      </c>
    </row>
    <row r="15" spans="1:17" x14ac:dyDescent="0.3">
      <c r="A15" t="s">
        <v>36</v>
      </c>
      <c r="B15">
        <v>2</v>
      </c>
      <c r="D15" t="s">
        <v>88</v>
      </c>
      <c r="J15" t="s">
        <v>134</v>
      </c>
      <c r="K15" t="s">
        <v>135</v>
      </c>
      <c r="M15" t="s">
        <v>177</v>
      </c>
      <c r="N15" t="s">
        <v>178</v>
      </c>
      <c r="Q15" t="s">
        <v>217</v>
      </c>
    </row>
    <row r="16" spans="1:17" x14ac:dyDescent="0.3">
      <c r="A16" t="s">
        <v>75</v>
      </c>
      <c r="B16">
        <v>1</v>
      </c>
      <c r="D16" t="s">
        <v>89</v>
      </c>
      <c r="J16" t="s">
        <v>136</v>
      </c>
      <c r="K16" t="s">
        <v>137</v>
      </c>
      <c r="M16" t="s">
        <v>179</v>
      </c>
      <c r="N16" t="s">
        <v>180</v>
      </c>
      <c r="Q16" t="s">
        <v>219</v>
      </c>
    </row>
    <row r="17" spans="1:11" x14ac:dyDescent="0.3">
      <c r="A17" t="s">
        <v>93</v>
      </c>
      <c r="B17">
        <v>0</v>
      </c>
      <c r="D17" t="s">
        <v>90</v>
      </c>
      <c r="J17" t="s">
        <v>138</v>
      </c>
      <c r="K17" t="s">
        <v>139</v>
      </c>
    </row>
    <row r="18" spans="1:11" x14ac:dyDescent="0.3">
      <c r="D18" t="s">
        <v>91</v>
      </c>
      <c r="J18" t="s">
        <v>140</v>
      </c>
      <c r="K18" t="s">
        <v>141</v>
      </c>
    </row>
    <row r="19" spans="1:11" x14ac:dyDescent="0.3">
      <c r="D19" t="s">
        <v>92</v>
      </c>
      <c r="J19" t="s">
        <v>142</v>
      </c>
      <c r="K19" t="s">
        <v>143</v>
      </c>
    </row>
    <row r="20" spans="1:11" x14ac:dyDescent="0.3">
      <c r="D20" t="s">
        <v>204</v>
      </c>
      <c r="J20" t="s">
        <v>144</v>
      </c>
      <c r="K20" t="s">
        <v>145</v>
      </c>
    </row>
    <row r="21" spans="1:11" x14ac:dyDescent="0.3">
      <c r="J21" t="s">
        <v>146</v>
      </c>
      <c r="K21" t="s">
        <v>147</v>
      </c>
    </row>
    <row r="22" spans="1:11" x14ac:dyDescent="0.3">
      <c r="J22" t="s">
        <v>148</v>
      </c>
      <c r="K22" t="s">
        <v>149</v>
      </c>
    </row>
  </sheetData>
  <sortState ref="Q2:Q16">
    <sortCondition ref="Q2"/>
  </sortState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B35B9-D375-4CA0-B059-7DD3273B4E32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9.2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E1C442A-05D1-4EF2-AF22-F2F70D526D74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F45A7238-4A66-4E7F-B0D4-48D3562C1A30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8C8935BF-D55F-40D8-B649-22572FA02961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39C7069F-3E76-45CD-A12D-496CC326CE14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83095E5A-41ED-4DD1-9584-FE8C0CED6ECE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C29B99E0-DE67-47BB-BB0F-B9367D39B26F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6A591-7801-4848-8BA1-ED75D3171059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98.2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87BE367-6C28-4318-B01B-E7666963BDAE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7AF9F183-746D-4531-A707-19A8C780F939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64FC55F3-9E96-480D-A7BD-E4789AFC3FED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4DE2E759-59EB-4FCA-892A-A417B1559DCE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9D75D956-8869-45C8-975B-8D6E910D139E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31A4FBCF-3D21-4964-B803-1C593518395E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4234-951F-426A-8FCE-58D39F29542E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90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16664D1-F744-4A57-BE18-7106A90B4CC2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89BA8264-5C46-44C7-8B8F-05D63DAA0D13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514FD39D-730B-4642-BAA2-5D17B071D0B6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88FACF41-0869-4E7D-B26B-3C4697F4A4C1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3BD75524-CD0C-4321-A27A-87FCAF9F5A26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98A025F0-1B04-4EEB-8FAE-EF74C106612A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A25AF-7D83-4DED-9C63-6073DA4BF703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5.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D8A5294-F1E4-46AD-BFDD-DF13E969CD46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D1D3F4F9-E95D-4B36-9961-5DA26F2CF6E3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2B4389BB-3E58-43FC-8996-32E7A3E58020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1DB6143D-AE52-4E19-ADFB-978A6F01AC82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38CCD797-390E-45AC-BEAB-4F6FA0A73180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56634FD0-B08D-481C-B132-B7372926D116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F2B9-C7AE-42E1-889E-49AFDEF7A162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4.7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14858A4-5B16-4240-86D1-9FC96309A0CD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CCDED2A6-89CA-49BB-8346-667FABA5A6F1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0C5E7DF3-4476-4635-B792-5C7958ACFD06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68687268-61E0-48CF-A1A0-BA1CF5CF81BA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BCE02C96-2D44-4C64-B04F-6F9947D8D6E3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C68660F3-0DE4-452A-8910-A21EFC0AF197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C7AD4-1729-4082-8C20-717C222CFECB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90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5FD7C5B-71A1-498F-B080-F3612F509C86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0C394B74-DE5D-40E9-BA17-7A42AEC45D94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880AAB8B-FBC5-4FB8-8354-A5703486FF8C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B5A92088-5A08-42F4-82F0-8BB7EF2D2B33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E64AED25-D0CA-4184-A76C-4AF7165E119B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9AF1F8D5-D475-430E-9450-D4CC309626B2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D6DA7-0AA6-4D36-926E-4C175C7A55AA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9.2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8ECAA05-F537-4CEC-9A0A-C57A4B934979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8FB7B75C-2E72-4B15-B896-A9589404B6F2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4A1BB5F7-35FD-48F8-B92D-F843C58D0EE5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C2F007C5-1811-42CF-9B49-7CEC68F33A2F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52435D13-0299-45D9-9B90-829BC5BC6F46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D2CC92C5-9741-4E42-AB25-C81C2197DC5B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53"/>
  <sheetViews>
    <sheetView tabSelected="1" workbookViewId="0">
      <selection sqref="A1:R1048576"/>
    </sheetView>
  </sheetViews>
  <sheetFormatPr baseColWidth="10" defaultColWidth="11.44140625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44140625" style="14"/>
    <col min="9" max="9" width="19.44140625" style="14" customWidth="1"/>
    <col min="10" max="10" width="14.109375" style="14" customWidth="1"/>
    <col min="11" max="11" width="11.44140625" style="14"/>
    <col min="12" max="12" width="14.5546875" style="14" customWidth="1"/>
    <col min="13" max="24" width="11.44140625" style="14"/>
    <col min="25" max="16384" width="11.44140625" style="2"/>
  </cols>
  <sheetData>
    <row r="1" spans="1:24" s="1" customFormat="1" ht="88.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s="1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s="1" customFormat="1" ht="18" customHeight="1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x14ac:dyDescent="0.45">
      <c r="A4" s="13" t="s">
        <v>18</v>
      </c>
      <c r="B4" s="65"/>
      <c r="C4" s="65"/>
      <c r="D4" s="65"/>
      <c r="E4" s="65"/>
      <c r="F4" s="65"/>
    </row>
    <row r="5" spans="1:24" x14ac:dyDescent="0.45">
      <c r="A5" s="10"/>
      <c r="B5" s="10"/>
      <c r="C5" s="10"/>
      <c r="D5" s="15"/>
    </row>
    <row r="6" spans="1:24" ht="19.2" customHeight="1" x14ac:dyDescent="0.45">
      <c r="A6" s="10"/>
      <c r="B6" s="10"/>
      <c r="C6" s="10"/>
      <c r="D6" s="15"/>
      <c r="F6" s="66" t="s">
        <v>190</v>
      </c>
      <c r="G6" s="66"/>
    </row>
    <row r="7" spans="1:24" x14ac:dyDescent="0.45">
      <c r="A7" s="16" t="s">
        <v>105</v>
      </c>
      <c r="F7" s="66"/>
      <c r="G7" s="66"/>
    </row>
    <row r="8" spans="1:24" x14ac:dyDescent="0.45">
      <c r="A8" s="23" t="s">
        <v>0</v>
      </c>
      <c r="F8" s="23" t="s">
        <v>183</v>
      </c>
      <c r="G8" s="15"/>
    </row>
    <row r="9" spans="1:24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4" x14ac:dyDescent="0.45">
      <c r="A10" s="32" t="s">
        <v>184</v>
      </c>
      <c r="B10" s="58"/>
      <c r="C10" s="15"/>
      <c r="G10" s="2"/>
      <c r="H10" s="2"/>
      <c r="I10" s="2"/>
      <c r="J10" s="2"/>
    </row>
    <row r="11" spans="1:24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4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4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4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4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4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9.8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9.8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5.75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7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I49:L49"/>
    <mergeCell ref="B2:F2"/>
    <mergeCell ref="B3:F3"/>
    <mergeCell ref="B4:F4"/>
    <mergeCell ref="B36:B37"/>
    <mergeCell ref="D36:G36"/>
    <mergeCell ref="D37:D42"/>
    <mergeCell ref="E37:G42"/>
    <mergeCell ref="F6:G7"/>
    <mergeCell ref="I15:L16"/>
    <mergeCell ref="B18:B19"/>
    <mergeCell ref="D24:G24"/>
    <mergeCell ref="D25:D30"/>
    <mergeCell ref="E25:G30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5A3C221-7611-486E-BD37-7319B619B02A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FC025BA9-B9D8-4877-B6A9-CEF178EA8012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0A33D2E9-3122-4116-9BE8-F1A679DB4F24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3B86AE9D-5711-4B12-867B-A09C15661422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93D0EA4E-D4DF-40A3-9C58-F42418BCEC84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D26F55A5-C6AC-4547-AC86-DE03A6AE23FA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E936-C94F-4B1E-98CA-88961A4242E8}">
  <dimension ref="A1:Z53"/>
  <sheetViews>
    <sheetView topLeftCell="G1"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44140625" style="14"/>
    <col min="9" max="9" width="19.44140625" style="14" customWidth="1"/>
    <col min="10" max="10" width="14.109375" style="14" customWidth="1"/>
    <col min="11" max="11" width="11.44140625" style="14"/>
    <col min="12" max="12" width="14.5546875" style="14" customWidth="1"/>
    <col min="13" max="24" width="11.44140625" style="14"/>
    <col min="25" max="26" width="11.44140625" style="2"/>
  </cols>
  <sheetData>
    <row r="1" spans="1:26" s="3" customFormat="1" ht="87.7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8.600000000000001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ht="19.2" customHeight="1" x14ac:dyDescent="0.45">
      <c r="A10" s="32" t="s">
        <v>184</v>
      </c>
      <c r="B10" s="31"/>
      <c r="C10" s="15"/>
      <c r="G10" s="2"/>
      <c r="H10" s="2"/>
      <c r="I10" s="2"/>
      <c r="J10" s="2"/>
      <c r="W10" s="2"/>
      <c r="X10" s="2"/>
      <c r="Y10"/>
      <c r="Z10"/>
    </row>
    <row r="11" spans="1:26" ht="20.399999999999999" customHeight="1" x14ac:dyDescent="0.45">
      <c r="A11" s="32" t="s">
        <v>1</v>
      </c>
      <c r="B11" s="31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31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x14ac:dyDescent="0.45">
      <c r="A18" s="15"/>
      <c r="B18" s="83" t="s">
        <v>47</v>
      </c>
      <c r="C18" s="33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34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thickBot="1" x14ac:dyDescent="0.5">
      <c r="A36" s="15"/>
      <c r="B36" s="83" t="s">
        <v>47</v>
      </c>
      <c r="C36" s="33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x14ac:dyDescent="0.45">
      <c r="A37" s="23" t="s">
        <v>13</v>
      </c>
      <c r="B37" s="84"/>
      <c r="C37" s="34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49:L49"/>
    <mergeCell ref="D24:G24"/>
    <mergeCell ref="D25:D30"/>
    <mergeCell ref="E25:G30"/>
    <mergeCell ref="B18:B19"/>
    <mergeCell ref="B36:B37"/>
    <mergeCell ref="D36:G36"/>
    <mergeCell ref="D37:D42"/>
    <mergeCell ref="E37:G42"/>
    <mergeCell ref="I15:L16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AE01656-7864-4C3D-BC32-23476EDB1E21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6C41E6E0-31CB-4A17-994A-AE4E6A60F1E9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F1423B1D-E718-49DE-A523-FFD2BB28BB10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78BF66C9-FD6D-476B-A009-7A6C24646DFD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159DADA1-CF30-47E6-8009-EFD47CC3C7D5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E0432AA9-889A-4E99-9B38-FE51DE523608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E842-CE75-4160-A7EA-4624FD5F364C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7.7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49:L49"/>
    <mergeCell ref="D24:G24"/>
    <mergeCell ref="D25:D30"/>
    <mergeCell ref="E25:G30"/>
    <mergeCell ref="B18:B19"/>
    <mergeCell ref="B36:B37"/>
    <mergeCell ref="D36:G36"/>
    <mergeCell ref="D37:D42"/>
    <mergeCell ref="E37:G42"/>
    <mergeCell ref="I15:L1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B5A93E5-CBE9-4665-B8EB-0AD2DA01ECB0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FB0FF300-89BD-429D-B03C-B5D9EA79956B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19C6443A-51A0-4127-93BA-0C8A6DDE0058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EAEFF95A-E3D2-49CF-BB01-4C4E13D9C2AD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C7B94E05-A361-47EC-8712-12C964C8FF31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3DE737A0-BD91-4041-B3FC-EE0A552D6999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135B-40CE-4C6D-8224-9FAECA2EC663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7.7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49:L49"/>
    <mergeCell ref="D24:G24"/>
    <mergeCell ref="D25:D30"/>
    <mergeCell ref="E25:G30"/>
    <mergeCell ref="B18:B19"/>
    <mergeCell ref="B36:B37"/>
    <mergeCell ref="D36:G36"/>
    <mergeCell ref="D37:D42"/>
    <mergeCell ref="E37:G42"/>
    <mergeCell ref="I15:L1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B292C2A-41D9-46DE-93EC-05501A508560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4385D1E6-C376-4256-86FB-11D4CACFA49E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9BC8F4CC-6EC1-4BAC-B377-A3FFD670310A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E7460C11-DB99-42F5-97F1-E02E8331C400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27AA6D76-D4BC-4B66-9E15-8E104D865DF4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A920A23A-F720-4F95-AD83-17E595CF5138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71D3-9D59-4F5A-A427-FB9BDF667046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7.7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49:L49"/>
    <mergeCell ref="D24:G24"/>
    <mergeCell ref="D25:D30"/>
    <mergeCell ref="E25:G30"/>
    <mergeCell ref="B18:B19"/>
    <mergeCell ref="B36:B37"/>
    <mergeCell ref="D36:G36"/>
    <mergeCell ref="D37:D42"/>
    <mergeCell ref="E37:G42"/>
    <mergeCell ref="I15:L1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7B0696C-075D-4587-822D-A6DAE21EAA85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51CCA232-942B-4A10-97A6-E80F0BD6D69B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021BA0FA-DC49-45D1-8BE5-44AE99826776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00D97236-4CA0-4947-B837-1AD78D67A623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0A7338FD-62F0-429D-BF3A-E311E3FA4602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5894B33A-FA6F-47D6-B465-906812F7D82A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5CEED-FE10-4AE4-BDAF-74AADD6EB42A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7.7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49:L49"/>
    <mergeCell ref="D24:G24"/>
    <mergeCell ref="D25:D30"/>
    <mergeCell ref="E25:G30"/>
    <mergeCell ref="B18:B19"/>
    <mergeCell ref="B36:B37"/>
    <mergeCell ref="D36:G36"/>
    <mergeCell ref="D37:D42"/>
    <mergeCell ref="E37:G42"/>
    <mergeCell ref="I15:L1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09E1018-2AE7-4C0E-B7CC-FCC55B71B9E4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5AD5675C-D474-4995-ADF2-44E35A6C8D33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883365DC-3B93-4269-B65E-B53C14071D49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5DE55912-D31C-468B-BE59-25207F23E4AE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ECB07593-8329-4DE9-9EBA-04FCE25D65A3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72D6EBF2-F649-494B-AAEE-BC3DDD5B4DB8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BECA-AFC9-4DCC-8ED0-66CF442E06FB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7.7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FB8ACA1-0D21-4F22-A491-42ACB5FAADA7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AE6DACBD-BAE2-4CB5-A58C-5B60C59FA70B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78B4EE0D-A10D-4FF4-8324-B5681F388BC0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5B306A6A-76D8-4FA3-AE93-8977A935C7C5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6EB5E7C7-DFEE-46E5-AC1E-10253AD35A3D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DC8A5811-DEA7-4BBB-8699-A490EE1442AC}">
          <x14:formula1>
            <xm:f>'Listes déroulantes de choix'!$F$8:$F$10</xm:f>
          </x14:formula1>
          <xm:sqref>B9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BBAED-4083-456B-9AEF-27FF8BFDC78B}">
  <dimension ref="A1:Z53"/>
  <sheetViews>
    <sheetView workbookViewId="0">
      <selection sqref="A1:R1048576"/>
    </sheetView>
  </sheetViews>
  <sheetFormatPr baseColWidth="10" defaultRowHeight="19.2" x14ac:dyDescent="0.45"/>
  <cols>
    <col min="1" max="1" width="54.33203125" style="14" bestFit="1" customWidth="1"/>
    <col min="2" max="2" width="31.6640625" style="14" customWidth="1"/>
    <col min="3" max="3" width="8.6640625" style="14" customWidth="1"/>
    <col min="4" max="4" width="29.33203125" style="14" customWidth="1"/>
    <col min="5" max="5" width="7.44140625" style="14" customWidth="1"/>
    <col min="6" max="6" width="41.33203125" style="14" customWidth="1"/>
    <col min="7" max="7" width="15.5546875" style="14" customWidth="1"/>
    <col min="8" max="8" width="11.5546875" style="14"/>
    <col min="9" max="9" width="19.44140625" style="14" customWidth="1"/>
    <col min="10" max="10" width="14.109375" style="14" customWidth="1"/>
    <col min="11" max="11" width="11.5546875" style="14"/>
    <col min="12" max="12" width="14.5546875" style="14" customWidth="1"/>
    <col min="13" max="18" width="11.5546875" style="14"/>
    <col min="19" max="24" width="11.44140625" style="14"/>
    <col min="25" max="26" width="11.44140625" style="2"/>
  </cols>
  <sheetData>
    <row r="1" spans="1:26" s="3" customFormat="1" ht="87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"/>
      <c r="Z1" s="1"/>
    </row>
    <row r="2" spans="1:26" s="3" customFormat="1" ht="18" customHeight="1" x14ac:dyDescent="0.45">
      <c r="A2" s="11" t="s">
        <v>181</v>
      </c>
      <c r="B2" s="64"/>
      <c r="C2" s="64"/>
      <c r="D2" s="64"/>
      <c r="E2" s="64"/>
      <c r="F2" s="6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"/>
      <c r="Z2" s="1"/>
    </row>
    <row r="3" spans="1:26" x14ac:dyDescent="0.45">
      <c r="A3" s="11" t="s">
        <v>106</v>
      </c>
      <c r="B3" s="64"/>
      <c r="C3" s="64"/>
      <c r="D3" s="64"/>
      <c r="E3" s="64"/>
      <c r="F3" s="6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"/>
      <c r="Z3" s="1"/>
    </row>
    <row r="4" spans="1:26" x14ac:dyDescent="0.45">
      <c r="A4" s="13" t="s">
        <v>18</v>
      </c>
      <c r="B4" s="65"/>
      <c r="C4" s="65"/>
      <c r="D4" s="65"/>
      <c r="E4" s="65"/>
      <c r="F4" s="65"/>
    </row>
    <row r="5" spans="1:26" ht="15" customHeight="1" x14ac:dyDescent="0.45">
      <c r="A5" s="10"/>
      <c r="B5" s="10"/>
      <c r="C5" s="10"/>
      <c r="D5" s="15"/>
    </row>
    <row r="6" spans="1:26" ht="19.2" customHeight="1" x14ac:dyDescent="0.45">
      <c r="A6" s="10"/>
      <c r="B6" s="10"/>
      <c r="C6" s="10"/>
      <c r="D6" s="15"/>
      <c r="F6" s="66" t="s">
        <v>190</v>
      </c>
      <c r="G6" s="66"/>
    </row>
    <row r="7" spans="1:26" x14ac:dyDescent="0.45">
      <c r="A7" s="16" t="s">
        <v>105</v>
      </c>
      <c r="F7" s="66"/>
      <c r="G7" s="66"/>
    </row>
    <row r="8" spans="1:26" x14ac:dyDescent="0.45">
      <c r="A8" s="23" t="s">
        <v>0</v>
      </c>
      <c r="F8" s="23" t="s">
        <v>183</v>
      </c>
      <c r="G8" s="15"/>
    </row>
    <row r="9" spans="1:26" ht="15.75" customHeight="1" x14ac:dyDescent="0.45">
      <c r="A9" s="32" t="s">
        <v>227</v>
      </c>
      <c r="B9" s="38"/>
      <c r="C9" s="15"/>
      <c r="F9" s="32" t="s">
        <v>3</v>
      </c>
      <c r="G9" s="12" t="s">
        <v>16</v>
      </c>
    </row>
    <row r="10" spans="1:26" x14ac:dyDescent="0.45">
      <c r="A10" s="32" t="s">
        <v>184</v>
      </c>
      <c r="B10" s="58"/>
      <c r="C10" s="15"/>
      <c r="G10" s="2"/>
      <c r="H10" s="2"/>
      <c r="I10" s="2"/>
      <c r="J10" s="2"/>
    </row>
    <row r="11" spans="1:26" ht="15.75" customHeight="1" x14ac:dyDescent="0.45">
      <c r="A11" s="32" t="s">
        <v>1</v>
      </c>
      <c r="B11" s="58"/>
      <c r="C11" s="24"/>
      <c r="F11" s="32" t="s">
        <v>182</v>
      </c>
      <c r="G11" s="12" t="s">
        <v>17</v>
      </c>
      <c r="H11" s="17"/>
      <c r="I11" s="2"/>
      <c r="J11" s="2"/>
      <c r="K11" s="2"/>
      <c r="L11" s="2"/>
    </row>
    <row r="12" spans="1:26" x14ac:dyDescent="0.45">
      <c r="A12" s="32" t="s">
        <v>2</v>
      </c>
      <c r="B12" s="58"/>
      <c r="C12" s="24"/>
      <c r="F12" s="32" t="s">
        <v>229</v>
      </c>
      <c r="G12" s="12" t="s">
        <v>17</v>
      </c>
      <c r="H12" s="17"/>
      <c r="I12" s="37"/>
      <c r="J12" s="37"/>
      <c r="K12" s="37"/>
      <c r="L12" s="37"/>
    </row>
    <row r="13" spans="1:26" x14ac:dyDescent="0.45">
      <c r="A13" s="15"/>
      <c r="B13" s="24"/>
      <c r="C13" s="24"/>
      <c r="F13" s="15"/>
      <c r="G13" s="24"/>
      <c r="H13" s="17"/>
      <c r="I13" s="37"/>
      <c r="J13" s="37"/>
      <c r="K13" s="37"/>
      <c r="L13" s="37"/>
    </row>
    <row r="14" spans="1:26" x14ac:dyDescent="0.45">
      <c r="A14" s="23" t="s">
        <v>231</v>
      </c>
      <c r="B14" s="23" t="s">
        <v>1</v>
      </c>
      <c r="C14" s="61" t="s">
        <v>201</v>
      </c>
      <c r="D14" s="61"/>
      <c r="F14" s="23" t="s">
        <v>232</v>
      </c>
      <c r="G14" s="24"/>
      <c r="H14" s="17"/>
      <c r="I14" s="37"/>
      <c r="J14" s="37"/>
      <c r="K14" s="37"/>
      <c r="L14" s="37"/>
    </row>
    <row r="15" spans="1:26" ht="19.2" customHeight="1" x14ac:dyDescent="0.45">
      <c r="A15" s="32" t="s">
        <v>46</v>
      </c>
      <c r="B15" s="32"/>
      <c r="C15" s="32"/>
      <c r="D15" s="62" t="s">
        <v>234</v>
      </c>
      <c r="F15" s="32"/>
      <c r="G15" s="24"/>
      <c r="H15" s="17"/>
      <c r="I15" s="85" t="s">
        <v>189</v>
      </c>
      <c r="J15" s="85"/>
      <c r="K15" s="85"/>
      <c r="L15" s="85"/>
    </row>
    <row r="16" spans="1:26" ht="19.8" thickBot="1" x14ac:dyDescent="0.5">
      <c r="A16" s="32" t="s">
        <v>8</v>
      </c>
      <c r="B16" s="32"/>
      <c r="C16" s="32"/>
      <c r="D16" s="62" t="s">
        <v>235</v>
      </c>
      <c r="F16" s="15"/>
      <c r="G16" s="24"/>
      <c r="H16" s="17"/>
      <c r="I16" s="85"/>
      <c r="J16" s="85"/>
      <c r="K16" s="85"/>
      <c r="L16" s="85"/>
    </row>
    <row r="17" spans="1:12" x14ac:dyDescent="0.45">
      <c r="A17" s="32" t="s">
        <v>9</v>
      </c>
      <c r="B17" s="32"/>
      <c r="C17" s="32"/>
      <c r="D17" s="63" t="s">
        <v>233</v>
      </c>
      <c r="E17" s="32"/>
      <c r="F17" s="32"/>
      <c r="I17" s="18" t="s">
        <v>24</v>
      </c>
      <c r="J17" s="19"/>
      <c r="K17" s="19"/>
      <c r="L17" s="20"/>
    </row>
    <row r="18" spans="1:12" ht="19.2" customHeight="1" x14ac:dyDescent="0.45">
      <c r="A18" s="15"/>
      <c r="B18" s="83" t="s">
        <v>47</v>
      </c>
      <c r="C18" s="59"/>
      <c r="D18" s="2"/>
      <c r="E18" s="2"/>
      <c r="I18" s="39" t="e">
        <f>VLOOKUP(B20,'Listes déroulantes de choix'!$A$2:$B$17,2,FALSE)</f>
        <v>#N/A</v>
      </c>
      <c r="J18" s="15"/>
      <c r="K18" s="15"/>
      <c r="L18" s="22"/>
    </row>
    <row r="19" spans="1:12" ht="15.75" customHeight="1" x14ac:dyDescent="0.45">
      <c r="A19" s="23" t="s">
        <v>5</v>
      </c>
      <c r="B19" s="84"/>
      <c r="C19" s="60"/>
      <c r="D19" s="2"/>
      <c r="E19" s="2"/>
      <c r="I19" s="39" t="e">
        <f>VLOOKUP(B21,'Listes déroulantes de choix'!$A$2:$B$17,2,FALSE)</f>
        <v>#N/A</v>
      </c>
      <c r="J19" s="15"/>
      <c r="K19" s="15"/>
      <c r="L19" s="22"/>
    </row>
    <row r="20" spans="1:12" x14ac:dyDescent="0.45">
      <c r="A20" s="32" t="s">
        <v>4</v>
      </c>
      <c r="B20" s="12"/>
      <c r="C20" s="24"/>
      <c r="D20" s="2"/>
      <c r="E20" s="2"/>
      <c r="I20" s="39" t="e">
        <f>VLOOKUP(B22,'Listes déroulantes de choix'!$A$2:$B$17,2,FALSE)</f>
        <v>#N/A</v>
      </c>
      <c r="J20" s="15"/>
      <c r="K20" s="15"/>
      <c r="L20" s="22"/>
    </row>
    <row r="21" spans="1:12" x14ac:dyDescent="0.45">
      <c r="A21" s="32" t="s">
        <v>6</v>
      </c>
      <c r="B21" s="12"/>
      <c r="C21" s="24"/>
      <c r="I21" s="39" t="e">
        <f>VLOOKUP(B23,'Listes déroulantes de choix'!$A$2:$B$17,2,FALSE)</f>
        <v>#N/A</v>
      </c>
      <c r="J21" s="15"/>
      <c r="K21" s="15"/>
      <c r="L21" s="22"/>
    </row>
    <row r="22" spans="1:12" x14ac:dyDescent="0.45">
      <c r="A22" s="32" t="s">
        <v>7</v>
      </c>
      <c r="B22" s="12"/>
      <c r="C22" s="24"/>
      <c r="I22" s="21"/>
      <c r="J22" s="15"/>
      <c r="K22" s="15"/>
      <c r="L22" s="22"/>
    </row>
    <row r="23" spans="1:12" x14ac:dyDescent="0.45">
      <c r="A23" s="32" t="s">
        <v>230</v>
      </c>
      <c r="B23" s="12"/>
      <c r="C23" s="24"/>
      <c r="I23" s="39" t="e">
        <f>VLOOKUP(B25,'Listes déroulantes de choix'!$A$2:$B$17,2,FALSE)</f>
        <v>#N/A</v>
      </c>
      <c r="J23" s="15"/>
      <c r="K23" s="15"/>
      <c r="L23" s="22"/>
    </row>
    <row r="24" spans="1:12" ht="19.8" thickBot="1" x14ac:dyDescent="0.5">
      <c r="A24" s="15"/>
      <c r="B24" s="24"/>
      <c r="C24" s="24"/>
      <c r="D24" s="70" t="s">
        <v>34</v>
      </c>
      <c r="E24" s="70"/>
      <c r="F24" s="70"/>
      <c r="G24" s="70"/>
      <c r="I24" s="39" t="e">
        <f>VLOOKUP(B26,'Listes déroulantes de choix'!$A$2:$B$17,2,FALSE)</f>
        <v>#N/A</v>
      </c>
      <c r="J24" s="15"/>
      <c r="K24" s="15"/>
      <c r="L24" s="22"/>
    </row>
    <row r="25" spans="1:12" ht="19.2" customHeight="1" x14ac:dyDescent="0.45">
      <c r="A25" s="32" t="s">
        <v>10</v>
      </c>
      <c r="B25" s="12"/>
      <c r="C25" s="24"/>
      <c r="D25" s="71" t="s">
        <v>30</v>
      </c>
      <c r="E25" s="74"/>
      <c r="F25" s="75"/>
      <c r="G25" s="76"/>
      <c r="I25" s="21"/>
      <c r="J25" s="15"/>
      <c r="K25" s="15"/>
      <c r="L25" s="22"/>
    </row>
    <row r="26" spans="1:12" x14ac:dyDescent="0.45">
      <c r="A26" s="32" t="s">
        <v>11</v>
      </c>
      <c r="B26" s="12"/>
      <c r="C26" s="24"/>
      <c r="D26" s="72"/>
      <c r="E26" s="77"/>
      <c r="F26" s="78"/>
      <c r="G26" s="79"/>
      <c r="I26" s="21"/>
      <c r="J26" s="15"/>
      <c r="K26" s="15"/>
      <c r="L26" s="22"/>
    </row>
    <row r="27" spans="1:12" x14ac:dyDescent="0.45">
      <c r="A27" s="15"/>
      <c r="B27" s="24"/>
      <c r="C27" s="24"/>
      <c r="D27" s="72"/>
      <c r="E27" s="77"/>
      <c r="F27" s="78"/>
      <c r="G27" s="79"/>
      <c r="I27" s="39" t="e">
        <f>VLOOKUP(B28,'Listes déroulantes de choix'!$A$2:$B$17,2,FALSE)</f>
        <v>#N/A</v>
      </c>
      <c r="J27" s="15"/>
      <c r="K27" s="15"/>
      <c r="L27" s="22"/>
    </row>
    <row r="28" spans="1:12" x14ac:dyDescent="0.45">
      <c r="A28" s="32" t="s">
        <v>223</v>
      </c>
      <c r="B28" s="12"/>
      <c r="C28" s="24"/>
      <c r="D28" s="72"/>
      <c r="E28" s="77"/>
      <c r="F28" s="78"/>
      <c r="G28" s="79"/>
      <c r="I28" s="39" t="e">
        <f>VLOOKUP(B29,'Listes déroulantes de choix'!$A$2:$B$17,2,FALSE)</f>
        <v>#N/A</v>
      </c>
      <c r="J28" s="15"/>
      <c r="K28" s="15"/>
      <c r="L28" s="22"/>
    </row>
    <row r="29" spans="1:12" x14ac:dyDescent="0.45">
      <c r="A29" s="32" t="s">
        <v>12</v>
      </c>
      <c r="B29" s="12"/>
      <c r="C29" s="24"/>
      <c r="D29" s="72"/>
      <c r="E29" s="77"/>
      <c r="F29" s="78"/>
      <c r="G29" s="79"/>
      <c r="I29" s="21"/>
      <c r="J29" s="23" t="s">
        <v>97</v>
      </c>
      <c r="K29" s="15"/>
      <c r="L29" s="22"/>
    </row>
    <row r="30" spans="1:12" ht="15.75" customHeight="1" thickBot="1" x14ac:dyDescent="0.5">
      <c r="A30" s="15"/>
      <c r="B30" s="24"/>
      <c r="C30" s="24"/>
      <c r="D30" s="73"/>
      <c r="E30" s="80"/>
      <c r="F30" s="81"/>
      <c r="G30" s="82"/>
      <c r="I30" s="21"/>
      <c r="J30" s="41" t="e">
        <f>ROUND(AVERAGE(I18:I28),1)</f>
        <v>#N/A</v>
      </c>
      <c r="K30" s="15"/>
      <c r="L30" s="22"/>
    </row>
    <row r="31" spans="1:12" ht="15.75" customHeight="1" thickBot="1" x14ac:dyDescent="0.5">
      <c r="A31" s="2"/>
      <c r="B31" s="2"/>
      <c r="C31" s="2"/>
      <c r="F31" s="24"/>
      <c r="G31" s="24"/>
      <c r="I31" s="25" t="s">
        <v>44</v>
      </c>
      <c r="J31" s="23" t="s">
        <v>26</v>
      </c>
      <c r="K31" s="15"/>
      <c r="L31" s="22"/>
    </row>
    <row r="32" spans="1:12" ht="39" thickBot="1" x14ac:dyDescent="0.5">
      <c r="A32" s="2"/>
      <c r="B32" s="2"/>
      <c r="C32" s="2"/>
      <c r="D32" s="35" t="s">
        <v>19</v>
      </c>
      <c r="E32" s="45"/>
      <c r="F32" s="24"/>
      <c r="G32" s="24"/>
      <c r="I32" s="40">
        <f>E32</f>
        <v>0</v>
      </c>
      <c r="J32" s="44" t="e">
        <f>VLOOKUP(E32,'Listes déroulantes de choix'!$A$2:$B$17,2,FALSE)</f>
        <v>#N/A</v>
      </c>
      <c r="K32" s="15"/>
      <c r="L32" s="22"/>
    </row>
    <row r="33" spans="1:12" x14ac:dyDescent="0.45">
      <c r="A33" s="2"/>
      <c r="B33" s="2"/>
      <c r="C33" s="2"/>
      <c r="D33" s="23"/>
      <c r="E33" s="27"/>
      <c r="F33" s="24"/>
      <c r="G33" s="24"/>
      <c r="I33" s="21"/>
      <c r="J33" s="15"/>
      <c r="K33" s="15"/>
      <c r="L33" s="22"/>
    </row>
    <row r="34" spans="1:12" x14ac:dyDescent="0.45">
      <c r="A34" s="2"/>
      <c r="B34" s="2"/>
      <c r="C34" s="2"/>
      <c r="D34" s="28"/>
      <c r="E34" s="24"/>
      <c r="F34" s="24"/>
      <c r="G34" s="24"/>
      <c r="I34" s="21"/>
      <c r="J34" s="15"/>
      <c r="K34" s="15"/>
      <c r="L34" s="22"/>
    </row>
    <row r="35" spans="1:12" x14ac:dyDescent="0.45">
      <c r="A35" s="16" t="s">
        <v>104</v>
      </c>
      <c r="B35" s="10"/>
      <c r="C35" s="10"/>
      <c r="I35" s="21"/>
      <c r="J35" s="15"/>
      <c r="K35" s="15"/>
      <c r="L35" s="22"/>
    </row>
    <row r="36" spans="1:12" ht="19.8" customHeight="1" thickBot="1" x14ac:dyDescent="0.5">
      <c r="A36" s="15"/>
      <c r="B36" s="83" t="s">
        <v>47</v>
      </c>
      <c r="C36" s="59"/>
      <c r="D36" s="70" t="s">
        <v>35</v>
      </c>
      <c r="E36" s="70"/>
      <c r="F36" s="70"/>
      <c r="G36" s="70"/>
      <c r="I36" s="21"/>
      <c r="J36" s="15"/>
      <c r="K36" s="15"/>
      <c r="L36" s="22"/>
    </row>
    <row r="37" spans="1:12" ht="19.2" customHeight="1" x14ac:dyDescent="0.45">
      <c r="A37" s="23" t="s">
        <v>13</v>
      </c>
      <c r="B37" s="84"/>
      <c r="C37" s="60"/>
      <c r="D37" s="71" t="s">
        <v>31</v>
      </c>
      <c r="E37" s="74"/>
      <c r="F37" s="75"/>
      <c r="G37" s="76"/>
      <c r="I37" s="25" t="s">
        <v>25</v>
      </c>
      <c r="J37" s="15"/>
      <c r="K37" s="15"/>
      <c r="L37" s="22"/>
    </row>
    <row r="38" spans="1:12" x14ac:dyDescent="0.45">
      <c r="A38" s="32" t="s">
        <v>101</v>
      </c>
      <c r="B38" s="12"/>
      <c r="C38" s="24"/>
      <c r="D38" s="72"/>
      <c r="E38" s="77"/>
      <c r="F38" s="78"/>
      <c r="G38" s="79"/>
      <c r="I38" s="39" t="e">
        <f>VLOOKUP(B38,'Listes déroulantes de choix'!$A$2:$B$17,2,FALSE)</f>
        <v>#N/A</v>
      </c>
      <c r="J38" s="15"/>
      <c r="K38" s="15"/>
      <c r="L38" s="22"/>
    </row>
    <row r="39" spans="1:12" x14ac:dyDescent="0.45">
      <c r="A39" s="32" t="s">
        <v>100</v>
      </c>
      <c r="B39" s="12"/>
      <c r="C39" s="24"/>
      <c r="D39" s="72"/>
      <c r="E39" s="77"/>
      <c r="F39" s="78"/>
      <c r="G39" s="79"/>
      <c r="I39" s="39" t="e">
        <f>VLOOKUP(B39,'Listes déroulantes de choix'!$A$2:$B$17,2,FALSE)</f>
        <v>#N/A</v>
      </c>
      <c r="J39" s="15"/>
      <c r="K39" s="15"/>
      <c r="L39" s="22"/>
    </row>
    <row r="40" spans="1:12" x14ac:dyDescent="0.45">
      <c r="A40" s="32" t="s">
        <v>99</v>
      </c>
      <c r="B40" s="12"/>
      <c r="C40" s="24"/>
      <c r="D40" s="72"/>
      <c r="E40" s="77"/>
      <c r="F40" s="78"/>
      <c r="G40" s="79"/>
      <c r="I40" s="39" t="e">
        <f>VLOOKUP(B40,'Listes déroulantes de choix'!$A$2:$B$17,2,FALSE)</f>
        <v>#N/A</v>
      </c>
      <c r="J40" s="15"/>
      <c r="K40" s="15"/>
      <c r="L40" s="22"/>
    </row>
    <row r="41" spans="1:12" x14ac:dyDescent="0.45">
      <c r="A41" s="32" t="s">
        <v>14</v>
      </c>
      <c r="B41" s="12"/>
      <c r="C41" s="24"/>
      <c r="D41" s="72"/>
      <c r="E41" s="77"/>
      <c r="F41" s="78"/>
      <c r="G41" s="79"/>
      <c r="I41" s="39" t="e">
        <f>VLOOKUP(B41,'Listes déroulantes de choix'!$A$2:$B$17,2,FALSE)</f>
        <v>#N/A</v>
      </c>
      <c r="J41" s="15"/>
      <c r="K41" s="15"/>
      <c r="L41" s="22"/>
    </row>
    <row r="42" spans="1:12" ht="19.8" thickBot="1" x14ac:dyDescent="0.5">
      <c r="A42" s="32" t="s">
        <v>15</v>
      </c>
      <c r="B42" s="12"/>
      <c r="C42" s="24"/>
      <c r="D42" s="73"/>
      <c r="E42" s="80"/>
      <c r="F42" s="81"/>
      <c r="G42" s="82"/>
      <c r="I42" s="39" t="e">
        <f>VLOOKUP(B42,'Listes déroulantes de choix'!$A$2:$B$17,2,FALSE)</f>
        <v>#N/A</v>
      </c>
      <c r="J42" s="23" t="s">
        <v>97</v>
      </c>
      <c r="K42" s="15"/>
      <c r="L42" s="22"/>
    </row>
    <row r="43" spans="1:12" x14ac:dyDescent="0.45">
      <c r="B43" s="10"/>
      <c r="C43" s="10"/>
      <c r="D43" s="29"/>
      <c r="E43" s="29"/>
      <c r="F43" s="29"/>
      <c r="G43" s="29"/>
      <c r="I43" s="21"/>
      <c r="J43" s="41" t="e">
        <f>ROUND(AVERAGE(I38:I42),1)</f>
        <v>#N/A</v>
      </c>
      <c r="K43" s="15"/>
      <c r="L43" s="22"/>
    </row>
    <row r="44" spans="1:12" x14ac:dyDescent="0.45">
      <c r="B44" s="10"/>
      <c r="C44" s="10"/>
      <c r="D44" s="29"/>
      <c r="E44" s="29"/>
      <c r="F44" s="29"/>
      <c r="G44" s="29"/>
      <c r="I44" s="21"/>
      <c r="J44" s="24"/>
      <c r="K44" s="15"/>
      <c r="L44" s="22"/>
    </row>
    <row r="45" spans="1:12" ht="19.8" thickBot="1" x14ac:dyDescent="0.5">
      <c r="B45" s="10"/>
      <c r="C45" s="10"/>
      <c r="F45" s="24"/>
      <c r="G45" s="24"/>
      <c r="I45" s="30" t="s">
        <v>98</v>
      </c>
      <c r="J45" s="23" t="s">
        <v>27</v>
      </c>
      <c r="K45" s="15"/>
      <c r="L45" s="22"/>
    </row>
    <row r="46" spans="1:12" ht="58.2" thickBot="1" x14ac:dyDescent="0.5">
      <c r="A46" s="35" t="s">
        <v>237</v>
      </c>
      <c r="B46" s="45"/>
      <c r="C46" s="10"/>
      <c r="D46" s="35" t="s">
        <v>20</v>
      </c>
      <c r="E46" s="45"/>
      <c r="F46" s="24"/>
      <c r="G46" s="24"/>
      <c r="I46" s="43">
        <f>E46</f>
        <v>0</v>
      </c>
      <c r="J46" s="44" t="e">
        <f>VLOOKUP(E46,'Listes déroulantes de choix'!$A$2:$B$17,2,FALSE)</f>
        <v>#N/A</v>
      </c>
      <c r="K46" s="15"/>
      <c r="L46" s="22"/>
    </row>
    <row r="47" spans="1:12" x14ac:dyDescent="0.45">
      <c r="B47" s="10"/>
      <c r="C47" s="10"/>
      <c r="E47" s="36"/>
      <c r="I47" s="26"/>
      <c r="J47" s="42"/>
      <c r="K47" s="15"/>
      <c r="L47" s="22"/>
    </row>
    <row r="48" spans="1:12" ht="19.8" thickBot="1" x14ac:dyDescent="0.5">
      <c r="B48" s="10"/>
      <c r="C48" s="10"/>
      <c r="E48" s="36"/>
      <c r="I48" s="26"/>
      <c r="J48" s="42"/>
      <c r="K48" s="15"/>
      <c r="L48" s="22"/>
    </row>
    <row r="49" spans="4:12" ht="58.2" customHeight="1" thickBot="1" x14ac:dyDescent="0.5">
      <c r="D49" s="35" t="s">
        <v>236</v>
      </c>
      <c r="E49" s="45"/>
      <c r="I49" s="67" t="s">
        <v>188</v>
      </c>
      <c r="J49" s="68"/>
      <c r="K49" s="68"/>
      <c r="L49" s="69"/>
    </row>
    <row r="50" spans="4:12" x14ac:dyDescent="0.45">
      <c r="E50" s="36"/>
      <c r="I50" s="21"/>
      <c r="J50" s="15"/>
      <c r="K50" s="15"/>
      <c r="L50" s="22"/>
    </row>
    <row r="51" spans="4:12" ht="19.8" thickBot="1" x14ac:dyDescent="0.5">
      <c r="E51" s="36"/>
      <c r="I51" s="30" t="s">
        <v>43</v>
      </c>
      <c r="J51" s="23" t="s">
        <v>28</v>
      </c>
      <c r="K51" s="23" t="s">
        <v>102</v>
      </c>
      <c r="L51" s="22"/>
    </row>
    <row r="52" spans="4:12" ht="39" thickBot="1" x14ac:dyDescent="0.5">
      <c r="D52" s="35" t="s">
        <v>32</v>
      </c>
      <c r="E52" s="45"/>
      <c r="I52" s="47">
        <f>E52</f>
        <v>0</v>
      </c>
      <c r="J52" s="48" t="e">
        <f>VLOOKUP(I52,'Listes déroulantes de choix'!$A$2:$B$17,2,FALSE)</f>
        <v>#N/A</v>
      </c>
      <c r="K52" s="48" t="e">
        <f>0.8*J46+0.2*J32</f>
        <v>#N/A</v>
      </c>
      <c r="L52" s="46"/>
    </row>
    <row r="53" spans="4:12" x14ac:dyDescent="0.45">
      <c r="I53" s="15"/>
      <c r="J53" s="15"/>
      <c r="K53" s="15"/>
      <c r="L53" s="15"/>
    </row>
  </sheetData>
  <mergeCells count="14">
    <mergeCell ref="B2:F2"/>
    <mergeCell ref="B3:F3"/>
    <mergeCell ref="B4:F4"/>
    <mergeCell ref="F6:G7"/>
    <mergeCell ref="I15:L16"/>
    <mergeCell ref="B18:B19"/>
    <mergeCell ref="D24:G24"/>
    <mergeCell ref="I49:L49"/>
    <mergeCell ref="D25:D30"/>
    <mergeCell ref="E25:G30"/>
    <mergeCell ref="B36:B37"/>
    <mergeCell ref="D36:G36"/>
    <mergeCell ref="D37:D42"/>
    <mergeCell ref="E37:G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6BF9CAD-5F3A-4857-8131-CE34C650E08A}">
          <x14:formula1>
            <xm:f>'Listes déroulantes de choix'!$F$2:$F$3</xm:f>
          </x14:formula1>
          <xm:sqref>E49 B46</xm:sqref>
        </x14:dataValidation>
        <x14:dataValidation type="list" allowBlank="1" showInputMessage="1" showErrorMessage="1" xr:uid="{4D6FCF48-865F-4515-A73B-F173578D7B5C}">
          <x14:formula1>
            <xm:f>'Listes déroulantes de choix'!$A$2:$A$17</xm:f>
          </x14:formula1>
          <xm:sqref>B20:C23 B25:C26 B28:C29 E32 E46 E52 B38:C42</xm:sqref>
        </x14:dataValidation>
        <x14:dataValidation type="list" allowBlank="1" showInputMessage="1" showErrorMessage="1" xr:uid="{03FD5E78-5D00-437A-A11B-AD969F544521}">
          <x14:formula1>
            <xm:f>'Listes déroulantes de choix'!$N$2:$N$16</xm:f>
          </x14:formula1>
          <xm:sqref>B2</xm:sqref>
        </x14:dataValidation>
        <x14:dataValidation type="list" allowBlank="1" showInputMessage="1" showErrorMessage="1" xr:uid="{FBAE74BD-1466-454A-B7BA-2635F3A86C1D}">
          <x14:formula1>
            <xm:f>'Listes déroulantes de choix'!$K$2:$K$22</xm:f>
          </x14:formula1>
          <xm:sqref>B3</xm:sqref>
        </x14:dataValidation>
        <x14:dataValidation type="list" allowBlank="1" showInputMessage="1" showErrorMessage="1" xr:uid="{00F6AA7A-3EF6-4E27-8F1D-3BC8133ABAC8}">
          <x14:formula1>
            <xm:f>'Listes déroulantes de choix'!$H$2:$H$4</xm:f>
          </x14:formula1>
          <xm:sqref>B10</xm:sqref>
        </x14:dataValidation>
        <x14:dataValidation type="list" allowBlank="1" showInputMessage="1" showErrorMessage="1" xr:uid="{9DCB64F9-C91C-4280-BC25-B8F6AE3B4B8E}">
          <x14:formula1>
            <xm:f>'Listes déroulantes de choix'!$F$8:$F$10</xm:f>
          </x14:formula1>
          <xm:sqref>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27</vt:i4>
      </vt:variant>
    </vt:vector>
  </HeadingPairs>
  <TitlesOfParts>
    <vt:vector size="27" baseType="lpstr">
      <vt:lpstr>RESULTATS</vt:lpstr>
      <vt:lpstr>Listes déroulantes de choix</vt:lpstr>
      <vt:lpstr>CANDIDAT n°25</vt:lpstr>
      <vt:lpstr>CANDIDAT n°24</vt:lpstr>
      <vt:lpstr>CANDIDAT n°23</vt:lpstr>
      <vt:lpstr>CANDIDAT n°22</vt:lpstr>
      <vt:lpstr>CANDIDAT n°21</vt:lpstr>
      <vt:lpstr>CANDIDAT n°20</vt:lpstr>
      <vt:lpstr>CANDIDAT n°19</vt:lpstr>
      <vt:lpstr>CANDIDAT n°18</vt:lpstr>
      <vt:lpstr>CANDIDAT n°17</vt:lpstr>
      <vt:lpstr>CANDIDAT n°16</vt:lpstr>
      <vt:lpstr>CANDIDAT n°15</vt:lpstr>
      <vt:lpstr>CANDIDAT n°14</vt:lpstr>
      <vt:lpstr>CANDIDAT n°13</vt:lpstr>
      <vt:lpstr>CANDIDAT n°12</vt:lpstr>
      <vt:lpstr>CANDIDAT n°11</vt:lpstr>
      <vt:lpstr>CANDIDAT n°10</vt:lpstr>
      <vt:lpstr>CANDIDAT n°9</vt:lpstr>
      <vt:lpstr>CANDIDAT n°8</vt:lpstr>
      <vt:lpstr>CANDIDAT n°7</vt:lpstr>
      <vt:lpstr>CANDIDAT n°6</vt:lpstr>
      <vt:lpstr>CANDIDAT n°5</vt:lpstr>
      <vt:lpstr>CANDIDAT n°4</vt:lpstr>
      <vt:lpstr>CANDIDAT n°3</vt:lpstr>
      <vt:lpstr>CANDIDAT n°2</vt:lpstr>
      <vt:lpstr>CANDIDAT n°1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pallandre</dc:creator>
  <cp:lastModifiedBy>Sylvie Pommier</cp:lastModifiedBy>
  <dcterms:created xsi:type="dcterms:W3CDTF">2022-01-13T08:03:59Z</dcterms:created>
  <dcterms:modified xsi:type="dcterms:W3CDTF">2023-05-15T11:08:38Z</dcterms:modified>
</cp:coreProperties>
</file>